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ketlin.alavali\Desktop\Katsetus\"/>
    </mc:Choice>
  </mc:AlternateContent>
  <xr:revisionPtr revIDLastSave="0" documentId="8_{F89C22C4-2CED-4178-8CFF-D144F8EA4C3E}" xr6:coauthVersionLast="47" xr6:coauthVersionMax="47" xr10:uidLastSave="{00000000-0000-0000-0000-000000000000}"/>
  <bookViews>
    <workbookView xWindow="28680" yWindow="-120" windowWidth="29040" windowHeight="15840" xr2:uid="{1981AE5D-1E9A-4AD6-A9AA-CF9BCBD9CBC8}"/>
  </bookViews>
  <sheets>
    <sheet name="konkursid" sheetId="2" r:id="rId1"/>
  </sheets>
  <definedNames>
    <definedName name="_xlnm._FilterDatabase" localSheetId="0" hidden="1">konkursid!$A$17:$AC$68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0" i="2" l="1"/>
  <c r="Q100" i="2" l="1"/>
  <c r="P100" i="2"/>
  <c r="O100" i="2"/>
  <c r="N100" i="2"/>
  <c r="M100" i="2"/>
  <c r="L100" i="2"/>
  <c r="K100" i="2"/>
  <c r="Q99" i="2"/>
  <c r="P99" i="2"/>
  <c r="Q98" i="2"/>
  <c r="P98" i="2"/>
  <c r="O98" i="2"/>
  <c r="N98" i="2"/>
  <c r="M98" i="2"/>
  <c r="L98" i="2"/>
  <c r="K98" i="2"/>
  <c r="Q97" i="2"/>
  <c r="P97" i="2"/>
  <c r="O97" i="2"/>
  <c r="N97" i="2"/>
  <c r="M97" i="2"/>
  <c r="L97" i="2"/>
  <c r="K97" i="2"/>
  <c r="Q96" i="2"/>
  <c r="P96" i="2"/>
  <c r="O96" i="2"/>
  <c r="N96" i="2"/>
  <c r="M96" i="2"/>
  <c r="L96" i="2"/>
  <c r="K96" i="2"/>
  <c r="Q95" i="2"/>
  <c r="P95" i="2"/>
  <c r="O95" i="2"/>
  <c r="N95" i="2"/>
  <c r="M95" i="2"/>
  <c r="L95" i="2"/>
  <c r="K95" i="2"/>
  <c r="Q94" i="2"/>
  <c r="P94" i="2"/>
  <c r="O94" i="2"/>
  <c r="N94" i="2"/>
  <c r="M94" i="2"/>
  <c r="L94" i="2"/>
  <c r="K94" i="2"/>
  <c r="Q93" i="2"/>
  <c r="P93" i="2"/>
  <c r="O93" i="2"/>
  <c r="N93" i="2"/>
  <c r="M93" i="2"/>
  <c r="L93" i="2"/>
  <c r="K93" i="2"/>
  <c r="Q92" i="2"/>
  <c r="P92" i="2"/>
  <c r="O92" i="2"/>
  <c r="N92" i="2"/>
  <c r="M92" i="2"/>
  <c r="L92" i="2"/>
  <c r="K92" i="2"/>
  <c r="Q85" i="2"/>
  <c r="P85" i="2"/>
  <c r="O85" i="2"/>
  <c r="N85" i="2"/>
  <c r="M85" i="2"/>
  <c r="L85" i="2"/>
  <c r="K85" i="2"/>
  <c r="Q84" i="2"/>
  <c r="P84" i="2"/>
  <c r="Q83" i="2"/>
  <c r="P83" i="2"/>
  <c r="O83" i="2"/>
  <c r="N83" i="2"/>
  <c r="M83" i="2"/>
  <c r="L83" i="2"/>
  <c r="K83" i="2"/>
  <c r="Q82" i="2"/>
  <c r="P82" i="2"/>
  <c r="O82" i="2"/>
  <c r="N82" i="2"/>
  <c r="M82" i="2"/>
  <c r="L82" i="2"/>
  <c r="K82" i="2"/>
  <c r="Q81" i="2"/>
  <c r="P81" i="2"/>
  <c r="O81" i="2"/>
  <c r="N81" i="2"/>
  <c r="M81" i="2"/>
  <c r="L81" i="2"/>
  <c r="K81" i="2"/>
  <c r="Q80" i="2"/>
  <c r="P80" i="2"/>
  <c r="O80" i="2"/>
  <c r="N80" i="2"/>
  <c r="M80" i="2"/>
  <c r="L80" i="2"/>
  <c r="K80" i="2"/>
  <c r="Q79" i="2"/>
  <c r="P79" i="2"/>
  <c r="O79" i="2"/>
  <c r="N79" i="2"/>
  <c r="M79" i="2"/>
  <c r="L79" i="2"/>
  <c r="K79" i="2"/>
  <c r="Q78" i="2"/>
  <c r="P78" i="2"/>
  <c r="O78" i="2"/>
  <c r="N78" i="2"/>
  <c r="M78" i="2"/>
  <c r="L78" i="2"/>
  <c r="K78" i="2"/>
  <c r="Q77" i="2"/>
  <c r="P77" i="2"/>
  <c r="O77" i="2"/>
  <c r="N77" i="2"/>
  <c r="M77" i="2"/>
  <c r="L77" i="2"/>
  <c r="K77" i="2"/>
  <c r="AC68" i="2"/>
  <c r="Z68" i="2"/>
  <c r="W68" i="2"/>
  <c r="T68" i="2"/>
  <c r="Q68" i="2"/>
  <c r="AC67" i="2"/>
  <c r="Z67" i="2"/>
  <c r="W67" i="2"/>
  <c r="T67" i="2"/>
  <c r="Q67" i="2"/>
  <c r="N67" i="2"/>
  <c r="K67" i="2"/>
  <c r="H67" i="2"/>
  <c r="AC66" i="2"/>
  <c r="Z66" i="2"/>
  <c r="W66" i="2"/>
  <c r="T66" i="2"/>
  <c r="Q66" i="2"/>
  <c r="N66" i="2"/>
  <c r="K66" i="2"/>
  <c r="H66" i="2"/>
  <c r="AC65" i="2"/>
  <c r="Z65" i="2"/>
  <c r="W65" i="2"/>
  <c r="T65" i="2"/>
  <c r="Q65" i="2"/>
  <c r="N65" i="2"/>
  <c r="K65" i="2"/>
  <c r="H65" i="2"/>
  <c r="AC64" i="2"/>
  <c r="Z64" i="2"/>
  <c r="AC63" i="2"/>
  <c r="Z63" i="2"/>
  <c r="W63" i="2"/>
  <c r="AC62" i="2"/>
  <c r="Z62" i="2"/>
  <c r="W62" i="2"/>
  <c r="T62" i="2"/>
  <c r="K62" i="2"/>
  <c r="H62" i="2"/>
  <c r="AC61" i="2"/>
  <c r="Z61" i="2"/>
  <c r="W61" i="2"/>
  <c r="T61" i="2"/>
  <c r="Q61" i="2"/>
  <c r="N61" i="2"/>
  <c r="K61" i="2"/>
  <c r="H61" i="2"/>
  <c r="AC60" i="2"/>
  <c r="Z60" i="2"/>
  <c r="W60" i="2"/>
  <c r="T60" i="2"/>
  <c r="Q60" i="2"/>
  <c r="N60" i="2"/>
  <c r="K60" i="2"/>
  <c r="H60" i="2"/>
  <c r="AC59" i="2"/>
  <c r="Z59" i="2"/>
  <c r="W59" i="2"/>
  <c r="T59" i="2"/>
  <c r="Q59" i="2"/>
  <c r="N59" i="2"/>
  <c r="K59" i="2"/>
  <c r="H59" i="2"/>
  <c r="AC58" i="2"/>
  <c r="Z58" i="2"/>
  <c r="W58" i="2"/>
  <c r="T58" i="2"/>
  <c r="Q58" i="2"/>
  <c r="N58" i="2"/>
  <c r="K58" i="2"/>
  <c r="H58" i="2"/>
  <c r="H57" i="2"/>
  <c r="AC56" i="2"/>
  <c r="Z56" i="2"/>
  <c r="W56" i="2"/>
  <c r="T56" i="2"/>
  <c r="Q56" i="2"/>
  <c r="N56" i="2"/>
  <c r="K56" i="2"/>
  <c r="H56" i="2"/>
  <c r="AC55" i="2"/>
  <c r="Z55" i="2"/>
  <c r="W55" i="2"/>
  <c r="T55" i="2"/>
  <c r="Q55" i="2"/>
  <c r="N55" i="2"/>
  <c r="K55" i="2"/>
  <c r="H55" i="2"/>
  <c r="AC54" i="2"/>
  <c r="Z54" i="2"/>
  <c r="W54" i="2"/>
  <c r="T54" i="2"/>
  <c r="Q54" i="2"/>
  <c r="N54" i="2"/>
  <c r="K54" i="2"/>
  <c r="H54" i="2"/>
  <c r="AC53" i="2"/>
  <c r="Z53" i="2"/>
  <c r="W53" i="2"/>
  <c r="T53" i="2"/>
  <c r="Q53" i="2"/>
  <c r="N53" i="2"/>
  <c r="K53" i="2"/>
  <c r="H53" i="2"/>
  <c r="N52" i="2"/>
  <c r="K52" i="2"/>
  <c r="H52" i="2"/>
  <c r="AC51" i="2"/>
  <c r="Z51" i="2"/>
  <c r="W51" i="2"/>
  <c r="T51" i="2"/>
  <c r="Q51" i="2"/>
  <c r="N51" i="2"/>
  <c r="K51" i="2"/>
  <c r="H51" i="2"/>
  <c r="AC50" i="2"/>
  <c r="Z50" i="2"/>
  <c r="W50" i="2"/>
  <c r="T50" i="2"/>
  <c r="Q50" i="2"/>
  <c r="N50" i="2"/>
  <c r="K50" i="2"/>
  <c r="H50" i="2"/>
  <c r="AC49" i="2"/>
  <c r="Z49" i="2"/>
  <c r="W49" i="2"/>
  <c r="T49" i="2"/>
  <c r="Q49" i="2"/>
  <c r="N49" i="2"/>
  <c r="K49" i="2"/>
  <c r="H49" i="2"/>
  <c r="AC48" i="2"/>
  <c r="Z48" i="2"/>
  <c r="W48" i="2"/>
  <c r="T48" i="2"/>
  <c r="Q48" i="2"/>
  <c r="N48" i="2"/>
  <c r="K48" i="2"/>
  <c r="H48" i="2"/>
  <c r="AC47" i="2"/>
  <c r="Z47" i="2"/>
  <c r="W47" i="2"/>
  <c r="T47" i="2"/>
  <c r="Q47" i="2"/>
  <c r="N47" i="2"/>
  <c r="K47" i="2"/>
  <c r="H47" i="2"/>
  <c r="AC46" i="2"/>
  <c r="Z46" i="2"/>
  <c r="W46" i="2"/>
  <c r="T46" i="2"/>
  <c r="Q46" i="2"/>
  <c r="N46" i="2"/>
  <c r="K46" i="2"/>
  <c r="H46" i="2"/>
  <c r="AC45" i="2"/>
  <c r="Z45" i="2"/>
  <c r="W45" i="2"/>
  <c r="T45" i="2"/>
  <c r="Q45" i="2"/>
  <c r="AC44" i="2"/>
  <c r="Z44" i="2"/>
  <c r="W44" i="2"/>
  <c r="T44" i="2"/>
  <c r="Q44" i="2"/>
  <c r="N44" i="2"/>
  <c r="AC43" i="2"/>
  <c r="Z43" i="2"/>
  <c r="W43" i="2"/>
  <c r="Q43" i="2"/>
  <c r="N43" i="2"/>
  <c r="K43" i="2"/>
  <c r="Z42" i="2"/>
  <c r="T42" i="2"/>
  <c r="Q42" i="2"/>
  <c r="N42" i="2"/>
  <c r="K42" i="2"/>
  <c r="AC41" i="2"/>
  <c r="Z41" i="2"/>
  <c r="W41" i="2"/>
  <c r="T41" i="2"/>
  <c r="Q41" i="2"/>
  <c r="N41" i="2"/>
  <c r="K41" i="2"/>
  <c r="H41" i="2"/>
  <c r="AC40" i="2"/>
  <c r="Z40" i="2"/>
  <c r="W40" i="2"/>
  <c r="T40" i="2"/>
  <c r="Q40" i="2"/>
  <c r="N40" i="2"/>
  <c r="K40" i="2"/>
  <c r="H40" i="2"/>
  <c r="AC39" i="2"/>
  <c r="Z39" i="2"/>
  <c r="W39" i="2"/>
  <c r="T39" i="2"/>
  <c r="Q39" i="2"/>
  <c r="N39" i="2"/>
  <c r="K39" i="2"/>
  <c r="H39" i="2"/>
  <c r="AC38" i="2"/>
  <c r="Z38" i="2"/>
  <c r="W38" i="2"/>
  <c r="T38" i="2"/>
  <c r="Q38" i="2"/>
  <c r="N38" i="2"/>
  <c r="K38" i="2"/>
  <c r="H38" i="2"/>
  <c r="AC37" i="2"/>
  <c r="Z37" i="2"/>
  <c r="W37" i="2"/>
  <c r="T37" i="2"/>
  <c r="Q37" i="2"/>
  <c r="N37" i="2"/>
  <c r="K37" i="2"/>
  <c r="H37" i="2"/>
  <c r="AC36" i="2"/>
  <c r="Z36" i="2"/>
  <c r="W36" i="2"/>
  <c r="T36" i="2"/>
  <c r="Q36" i="2"/>
  <c r="N36" i="2"/>
  <c r="K36" i="2"/>
  <c r="H36" i="2"/>
  <c r="AC35" i="2"/>
  <c r="Z35" i="2"/>
  <c r="W35" i="2"/>
  <c r="T35" i="2"/>
  <c r="Q35" i="2"/>
  <c r="N35" i="2"/>
  <c r="K35" i="2"/>
  <c r="H35" i="2"/>
  <c r="AC34" i="2"/>
  <c r="Z34" i="2"/>
  <c r="W34" i="2"/>
  <c r="T34" i="2"/>
  <c r="Q34" i="2"/>
  <c r="N34" i="2"/>
  <c r="K34" i="2"/>
  <c r="H34" i="2"/>
  <c r="K33" i="2"/>
  <c r="H33" i="2"/>
  <c r="AC32" i="2"/>
  <c r="Z32" i="2"/>
  <c r="W32" i="2"/>
  <c r="T32" i="2"/>
  <c r="Q32" i="2"/>
  <c r="N32" i="2"/>
  <c r="K32" i="2"/>
  <c r="H32" i="2"/>
  <c r="N31" i="2"/>
  <c r="K31" i="2"/>
  <c r="H31" i="2"/>
  <c r="AC30" i="2"/>
  <c r="Z30" i="2"/>
  <c r="W30" i="2"/>
  <c r="T30" i="2"/>
  <c r="Q30" i="2"/>
  <c r="N30" i="2"/>
  <c r="K30" i="2"/>
  <c r="H30" i="2"/>
  <c r="N29" i="2"/>
  <c r="K29" i="2"/>
  <c r="H29" i="2"/>
  <c r="AC28" i="2"/>
  <c r="Z28" i="2"/>
  <c r="W28" i="2"/>
  <c r="T28" i="2"/>
  <c r="Q28" i="2"/>
  <c r="N28" i="2"/>
  <c r="K28" i="2"/>
  <c r="H28" i="2"/>
  <c r="AC27" i="2"/>
  <c r="Z27" i="2"/>
  <c r="W27" i="2"/>
  <c r="T27" i="2"/>
  <c r="Q27" i="2"/>
  <c r="N27" i="2"/>
  <c r="K27" i="2"/>
  <c r="H27" i="2"/>
  <c r="AC26" i="2"/>
  <c r="Z26" i="2"/>
  <c r="W26" i="2"/>
  <c r="T26" i="2"/>
  <c r="Q26" i="2"/>
  <c r="N26" i="2"/>
  <c r="K26" i="2"/>
  <c r="H26" i="2"/>
  <c r="AC25" i="2"/>
  <c r="Z25" i="2"/>
  <c r="W25" i="2"/>
  <c r="T25" i="2"/>
  <c r="Q25" i="2"/>
  <c r="N25" i="2"/>
  <c r="K25" i="2"/>
  <c r="H25" i="2"/>
  <c r="AC24" i="2"/>
  <c r="Z24" i="2"/>
  <c r="W24" i="2"/>
  <c r="T24" i="2"/>
  <c r="Q24" i="2"/>
  <c r="N24" i="2"/>
  <c r="K24" i="2"/>
  <c r="H24" i="2"/>
  <c r="AC23" i="2"/>
  <c r="Z23" i="2"/>
  <c r="W23" i="2"/>
  <c r="T23" i="2"/>
  <c r="Q23" i="2"/>
  <c r="N23" i="2"/>
  <c r="K23" i="2"/>
  <c r="H23" i="2"/>
  <c r="AC22" i="2"/>
  <c r="Z22" i="2"/>
  <c r="W22" i="2"/>
  <c r="T22" i="2"/>
  <c r="Q22" i="2"/>
  <c r="N22" i="2"/>
  <c r="AC21" i="2"/>
  <c r="Z21" i="2"/>
  <c r="W21" i="2"/>
  <c r="T21" i="2"/>
  <c r="Q21" i="2"/>
  <c r="N21" i="2"/>
  <c r="K21" i="2"/>
  <c r="H21" i="2"/>
  <c r="Z20" i="2"/>
  <c r="W20" i="2"/>
  <c r="T20" i="2"/>
  <c r="Q20" i="2"/>
  <c r="N20" i="2"/>
  <c r="K20" i="2"/>
  <c r="H20" i="2"/>
  <c r="H19" i="2"/>
</calcChain>
</file>

<file path=xl/sharedStrings.xml><?xml version="1.0" encoding="utf-8"?>
<sst xmlns="http://schemas.openxmlformats.org/spreadsheetml/2006/main" count="297" uniqueCount="83">
  <si>
    <t>Andmed: SAIS väljavõtted</t>
  </si>
  <si>
    <t>* kõikide aastate SAISi andmetes ei ole kõigi kõrgkoolide andmeid; õpetajakoolituse õppekavasid see ei puuduta, kuna õpetajakoolitus on toimunud suuresti ainult kahes ülikoolis, TÜ-s ja TLÜ-s</t>
  </si>
  <si>
    <t>* 2023 SAISi andmed ei ole lõplikud, uus väljavõte tehakse sügisel</t>
  </si>
  <si>
    <t>* Õpetajakoolituse õppekavade grupid on analüütiku ja ekspertide loodud; ei lähtu rahvusvahelisest ISCEDi liigitusest</t>
  </si>
  <si>
    <t>UUS METOODIKA:</t>
  </si>
  <si>
    <t>* avalduse staatus - avalduse staatusest on välja arvatud avaldused, mille puhul on märge "avaldusest loobunud" ja "ülevaatamisel"</t>
  </si>
  <si>
    <t>* kandidaatide arv = avalduste arv</t>
  </si>
  <si>
    <t>* tuleb õppima = avaldus, mille staatuseks on "tuleb õppima"</t>
  </si>
  <si>
    <t>* konkurss = Kandidaatide arv/tuleb õppima</t>
  </si>
  <si>
    <t>Õpetajakoolitus_annab ettevalmistuse töötada õpetajana/ei anna ettevalmistust töötada õpetajana</t>
  </si>
  <si>
    <t>Õpetajakoolituse õppekavade rühm</t>
  </si>
  <si>
    <t>Õppekava kood</t>
  </si>
  <si>
    <t>Õppekava nimetus</t>
  </si>
  <si>
    <t>Kandidaatide arv</t>
  </si>
  <si>
    <t>Tuleb õppima</t>
  </si>
  <si>
    <t>Konkurss</t>
  </si>
  <si>
    <t>õpetajakoolitus - annab ettevalmistuse töötada õpetajana</t>
  </si>
  <si>
    <t>aineõpetajate koolitus</t>
  </si>
  <si>
    <t>Töö- ja tehnoloogiaõpetuse õpetaja</t>
  </si>
  <si>
    <t>Käsitöö ja kodunduse õpetaja</t>
  </si>
  <si>
    <t>Matemaatikaõpetaja</t>
  </si>
  <si>
    <t>Mitme aine õpetaja</t>
  </si>
  <si>
    <t>Informaatikaõpetaja</t>
  </si>
  <si>
    <t>Vene keele ja kirjanduse õpetaja</t>
  </si>
  <si>
    <t>Ajaloo ja ühiskonnaõpetuse õpetaja</t>
  </si>
  <si>
    <t>Eesti keele ja kirjanduse õpetaja</t>
  </si>
  <si>
    <t>Kehakultuuri õpetaja</t>
  </si>
  <si>
    <t>Põhikooli mitme aine õpetaja</t>
  </si>
  <si>
    <t>Matemaatika- ja informaatikaõpetaja</t>
  </si>
  <si>
    <t>Humanitaarainete õpetaja mitmekeelses koolis</t>
  </si>
  <si>
    <t>Ajalugu</t>
  </si>
  <si>
    <t>Usuteadus</t>
  </si>
  <si>
    <t>Kehaline kasvatus ja sport</t>
  </si>
  <si>
    <t>Gümnaasiumi loodusteaduste õpetaja</t>
  </si>
  <si>
    <t>Gümnaasiumi loodusteaduslike ainete õpetaja</t>
  </si>
  <si>
    <t>Võõrkeeleõpetaja</t>
  </si>
  <si>
    <t>Kunstiõpetaja</t>
  </si>
  <si>
    <t>Muusikaõpetaja</t>
  </si>
  <si>
    <t>Kunstide ja tehnoloogia õpetaja</t>
  </si>
  <si>
    <t>Õpetajaharidus</t>
  </si>
  <si>
    <t>Tehnoloogiavaldkonna ainete õpetaja</t>
  </si>
  <si>
    <t>Religiooniuuringud ja teoloogia</t>
  </si>
  <si>
    <t>Keeleõpetaja mitmekeelses koolis</t>
  </si>
  <si>
    <t>eripedagoogika</t>
  </si>
  <si>
    <t>Eripedagoogika</t>
  </si>
  <si>
    <t>Eripedagoogika ja logopeedia</t>
  </si>
  <si>
    <t>eripedagoogika (ettevalmistus töötada lasteaias õpetajana)</t>
  </si>
  <si>
    <t>klassiõpetajate koolitus</t>
  </si>
  <si>
    <t>Klassiõpetaja</t>
  </si>
  <si>
    <t>Klassiõpetaja mitmekeelses koolis</t>
  </si>
  <si>
    <t>koolieelikute õpetajate koolitus</t>
  </si>
  <si>
    <t>Alushariduse pedagoog</t>
  </si>
  <si>
    <t>Koolieelse lasteasutuse õpetaja</t>
  </si>
  <si>
    <t>Koolieelse lasteasutuse õpetaja mitmekeelses õppekeskkonnas</t>
  </si>
  <si>
    <t>Koolieelse lasteasutuse pedagoog</t>
  </si>
  <si>
    <t>koolieelikute õpetajate koolitus (ettevalmistus töötada lasteaia muusikaõpetajana)</t>
  </si>
  <si>
    <t>Muusika</t>
  </si>
  <si>
    <t>kutseõpetajate koolitus</t>
  </si>
  <si>
    <t>Kutsepedagoogika</t>
  </si>
  <si>
    <t>Kutseõpetaja</t>
  </si>
  <si>
    <t>Interpretatsioonipedagoogika</t>
  </si>
  <si>
    <t>õpetajakoolitus (kompetents toetada hariduslike erivajadustega õppijat)</t>
  </si>
  <si>
    <t>Kaasav haridus</t>
  </si>
  <si>
    <t>õpetajakoolitus - ei anna ettevalmistust asuda tööle õpetajana</t>
  </si>
  <si>
    <t>aineõpetajate koolituseks ettevalmistav õppekava</t>
  </si>
  <si>
    <t>Pedagoogika</t>
  </si>
  <si>
    <t>Humanitaar- ja sotsiaalainete õpetamine põhikoolis</t>
  </si>
  <si>
    <t>Loodus- ja reaalainete õpetamine põhikoolis</t>
  </si>
  <si>
    <t>Keeled ja mitmekeelsus koolis</t>
  </si>
  <si>
    <t>Kandidaatide arvu suhteline muutus aastati</t>
  </si>
  <si>
    <t>* X õppeaasta kandidaatide arvu muutus võrreldes eelmise õppeaasta kandidaatide arvuga</t>
  </si>
  <si>
    <t>Kandidaatide arvud õppeaastati</t>
  </si>
  <si>
    <t>Õppima tulijate arvu suhteline muutus aastati</t>
  </si>
  <si>
    <t>Õppima tulijate arvud õppeaastati</t>
  </si>
  <si>
    <t>Õppima tulijate suhteline muutus aastati</t>
  </si>
  <si>
    <t>*osa Dream Apply (DA) (välisüliõpilaste kandideerimise süsteem) andmetest ei ole SAISi väljavõtetes, sest need ei ole DA süsteemist SAISi üle toodud, arvatavasti see õpetajakoolituse konkursi näitajaid ei muuda, sest neile õppekavadele tavaliselt välisüliõpilasi ei kandideeri</t>
  </si>
  <si>
    <t>* SAISi andmete väljavõtted ei ole aastati olnud järjepidevad, st väljavõtted on tehtud eri aegadel (oleme küsinud mitme aasta SAISi andmed tagant järele)</t>
  </si>
  <si>
    <t>Eesti Muusika- ja Teatriakadeemia</t>
  </si>
  <si>
    <t>Tallinna Ülikool</t>
  </si>
  <si>
    <t>Tartu Ülikool</t>
  </si>
  <si>
    <t>Ülikooli nimetus</t>
  </si>
  <si>
    <t>Tallinna Ülikooli ja Tallinna Tehnikaülikooli ühisõppekava, õppekavade registrisse on märgitud ainult Tallinna Ülikool</t>
  </si>
  <si>
    <t>Tallinna Ülikooli ja Eesti Teatri- ja Muusikaakadeemia ühisõppekava, õppekavade registrisse on märgitud ainult Tallinna Ülikool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</si>
</sst>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charset val="186"/>
      <scheme val="minor"/>
    </font>
    <font>
      <sz val="11"/>
      <color theme="1"/>
      <name val="Calibri"/>
      <family val="2"/>
      <charset val="186"/>
      <scheme val="minor"/>
    </font>
    <font>
      <sz val="11"/>
      <color theme="1"/>
      <name val="Arial Narrow"/>
      <family val="2"/>
      <charset val="186"/>
    </font>
    <font>
      <u/>
      <sz val="11"/>
      <color theme="1"/>
      <name val="Arial Narrow"/>
      <family val="2"/>
      <charset val="186"/>
    </font>
    <font>
      <i/>
      <sz val="11"/>
      <color theme="1"/>
      <name val="Arial Narrow"/>
      <family val="2"/>
      <charset val="186"/>
    </font>
    <font>
      <sz val="11"/>
      <color theme="1"/>
      <name val="Calibri"/>
      <family val="2"/>
      <scheme val="minor"/>
    </font>
    <font>
      <sz val="11"/>
      <color rgb="FFFF0000"/>
      <name val="Arial Narrow"/>
      <family val="2"/>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5" fillId="0" borderId="0"/>
    <xf numFmtId="0" fontId="1" fillId="0" borderId="0"/>
  </cellStyleXfs>
  <cellXfs count="15">
    <xf numFmtId="0" fontId="0" fillId="0" borderId="0" xfId="0"/>
    <xf numFmtId="0" fontId="2" fillId="0" borderId="0" xfId="0" applyFont="1"/>
    <xf numFmtId="0" fontId="2" fillId="0" borderId="1" xfId="0" applyFont="1" applyBorder="1"/>
    <xf numFmtId="164" fontId="2" fillId="0" borderId="1" xfId="0" applyNumberFormat="1" applyFont="1" applyBorder="1"/>
    <xf numFmtId="164" fontId="2" fillId="0" borderId="0" xfId="0" applyNumberFormat="1" applyFont="1"/>
    <xf numFmtId="0" fontId="3" fillId="0" borderId="0" xfId="0" applyFont="1"/>
    <xf numFmtId="165" fontId="2" fillId="0" borderId="0" xfId="1" applyNumberFormat="1" applyFont="1"/>
    <xf numFmtId="0" fontId="4" fillId="0" borderId="0" xfId="0" applyFont="1"/>
    <xf numFmtId="9" fontId="2" fillId="0" borderId="0" xfId="1" applyFont="1"/>
    <xf numFmtId="9" fontId="2" fillId="0" borderId="1" xfId="1" applyFont="1" applyBorder="1"/>
    <xf numFmtId="0" fontId="6" fillId="0" borderId="0" xfId="0" applyFont="1"/>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cellXfs>
  <cellStyles count="4">
    <cellStyle name="Normaallaad" xfId="0" builtinId="0"/>
    <cellStyle name="Normaallaad 2 2" xfId="3" xr:uid="{FC84DA33-1D52-4A84-853E-374FD73535F5}"/>
    <cellStyle name="Normaallaad 3" xfId="2" xr:uid="{B6746E04-5CD8-4DEA-A09B-6FF129673F62}"/>
    <cellStyle name="Protsent" xfId="1"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E8E-47B3-489C-8C73-AC3FE5DDF170}">
  <dimension ref="A1:AD100"/>
  <sheetViews>
    <sheetView tabSelected="1" zoomScaleNormal="100" workbookViewId="0">
      <selection activeCell="Y9" sqref="Y9"/>
    </sheetView>
  </sheetViews>
  <sheetFormatPr defaultColWidth="8.85546875" defaultRowHeight="16.5" x14ac:dyDescent="0.3"/>
  <cols>
    <col min="1" max="1" width="50.85546875" style="1" customWidth="1"/>
    <col min="2" max="2" width="28.5703125" style="1" customWidth="1"/>
    <col min="3" max="3" width="18.7109375" style="1" customWidth="1"/>
    <col min="4" max="4" width="19" style="1" customWidth="1"/>
    <col min="5" max="5" width="26.5703125" style="1" customWidth="1"/>
    <col min="6" max="16384" width="8.85546875" style="1"/>
  </cols>
  <sheetData>
    <row r="1" spans="1:30" x14ac:dyDescent="0.3">
      <c r="A1" s="1" t="s">
        <v>0</v>
      </c>
    </row>
    <row r="2" spans="1:30" x14ac:dyDescent="0.3">
      <c r="A2" s="1" t="s">
        <v>75</v>
      </c>
    </row>
    <row r="3" spans="1:30" x14ac:dyDescent="0.3">
      <c r="A3" s="1" t="s">
        <v>1</v>
      </c>
    </row>
    <row r="4" spans="1:30" x14ac:dyDescent="0.3">
      <c r="A4" s="1" t="s">
        <v>76</v>
      </c>
    </row>
    <row r="5" spans="1:30" x14ac:dyDescent="0.3">
      <c r="A5" s="1" t="s">
        <v>2</v>
      </c>
    </row>
    <row r="6" spans="1:30" x14ac:dyDescent="0.3">
      <c r="A6" s="1" t="s">
        <v>3</v>
      </c>
    </row>
    <row r="7" spans="1:30" x14ac:dyDescent="0.3">
      <c r="A7" s="1" t="s">
        <v>4</v>
      </c>
    </row>
    <row r="8" spans="1:30" x14ac:dyDescent="0.3">
      <c r="A8" s="1" t="s">
        <v>5</v>
      </c>
    </row>
    <row r="9" spans="1:30" x14ac:dyDescent="0.3">
      <c r="A9" s="1" t="s">
        <v>6</v>
      </c>
    </row>
    <row r="10" spans="1:30" x14ac:dyDescent="0.3">
      <c r="A10" s="1" t="s">
        <v>7</v>
      </c>
    </row>
    <row r="11" spans="1:30" x14ac:dyDescent="0.3">
      <c r="A11" s="1" t="s">
        <v>8</v>
      </c>
      <c r="AD11" s="8"/>
    </row>
    <row r="12" spans="1:30" x14ac:dyDescent="0.3">
      <c r="A12" s="10" t="s">
        <v>11</v>
      </c>
      <c r="B12" s="10" t="s">
        <v>12</v>
      </c>
    </row>
    <row r="13" spans="1:30" x14ac:dyDescent="0.3">
      <c r="A13" s="10">
        <v>144344</v>
      </c>
      <c r="B13" s="10" t="s">
        <v>37</v>
      </c>
      <c r="C13" s="10" t="s">
        <v>82</v>
      </c>
    </row>
    <row r="14" spans="1:30" x14ac:dyDescent="0.3">
      <c r="A14" s="10">
        <v>135197</v>
      </c>
      <c r="B14" s="10" t="s">
        <v>59</v>
      </c>
      <c r="C14" s="10" t="s">
        <v>81</v>
      </c>
    </row>
    <row r="16" spans="1:30" x14ac:dyDescent="0.3">
      <c r="A16" s="2"/>
      <c r="B16" s="2"/>
      <c r="C16" s="2"/>
      <c r="D16" s="2"/>
      <c r="E16" s="2"/>
      <c r="F16" s="11">
        <v>2016</v>
      </c>
      <c r="G16" s="12"/>
      <c r="H16" s="13"/>
      <c r="I16" s="11">
        <v>2017</v>
      </c>
      <c r="J16" s="12"/>
      <c r="K16" s="13"/>
      <c r="L16" s="11">
        <v>2018</v>
      </c>
      <c r="M16" s="12"/>
      <c r="N16" s="13"/>
      <c r="O16" s="11">
        <v>2019</v>
      </c>
      <c r="P16" s="12"/>
      <c r="Q16" s="13"/>
      <c r="R16" s="11">
        <v>2020</v>
      </c>
      <c r="S16" s="12"/>
      <c r="T16" s="13"/>
      <c r="U16" s="11">
        <v>2021</v>
      </c>
      <c r="V16" s="12"/>
      <c r="W16" s="13"/>
      <c r="X16" s="11">
        <v>2022</v>
      </c>
      <c r="Y16" s="12"/>
      <c r="Z16" s="13"/>
      <c r="AA16" s="14">
        <v>2023</v>
      </c>
      <c r="AB16" s="14"/>
      <c r="AC16" s="14"/>
    </row>
    <row r="17" spans="1:29" x14ac:dyDescent="0.3">
      <c r="A17" s="2" t="s">
        <v>9</v>
      </c>
      <c r="B17" s="2" t="s">
        <v>10</v>
      </c>
      <c r="C17" s="2" t="s">
        <v>80</v>
      </c>
      <c r="D17" s="2" t="s">
        <v>11</v>
      </c>
      <c r="E17" s="2" t="s">
        <v>12</v>
      </c>
      <c r="F17" s="2" t="s">
        <v>13</v>
      </c>
      <c r="G17" s="2" t="s">
        <v>14</v>
      </c>
      <c r="H17" s="2" t="s">
        <v>15</v>
      </c>
      <c r="I17" s="2" t="s">
        <v>13</v>
      </c>
      <c r="J17" s="2" t="s">
        <v>14</v>
      </c>
      <c r="K17" s="2" t="s">
        <v>15</v>
      </c>
      <c r="L17" s="2" t="s">
        <v>13</v>
      </c>
      <c r="M17" s="2" t="s">
        <v>14</v>
      </c>
      <c r="N17" s="2" t="s">
        <v>15</v>
      </c>
      <c r="O17" s="2" t="s">
        <v>13</v>
      </c>
      <c r="P17" s="2" t="s">
        <v>14</v>
      </c>
      <c r="Q17" s="2" t="s">
        <v>15</v>
      </c>
      <c r="R17" s="2" t="s">
        <v>13</v>
      </c>
      <c r="S17" s="2" t="s">
        <v>14</v>
      </c>
      <c r="T17" s="2" t="s">
        <v>15</v>
      </c>
      <c r="U17" s="2" t="s">
        <v>13</v>
      </c>
      <c r="V17" s="2" t="s">
        <v>14</v>
      </c>
      <c r="W17" s="2" t="s">
        <v>15</v>
      </c>
      <c r="X17" s="2" t="s">
        <v>13</v>
      </c>
      <c r="Y17" s="2" t="s">
        <v>14</v>
      </c>
      <c r="Z17" s="2" t="s">
        <v>15</v>
      </c>
      <c r="AA17" s="2" t="s">
        <v>13</v>
      </c>
      <c r="AB17" s="2" t="s">
        <v>14</v>
      </c>
      <c r="AC17" s="2" t="s">
        <v>15</v>
      </c>
    </row>
    <row r="18" spans="1:29" x14ac:dyDescent="0.3">
      <c r="A18" s="2" t="s">
        <v>16</v>
      </c>
      <c r="B18" s="2" t="s">
        <v>17</v>
      </c>
      <c r="C18" s="2" t="s">
        <v>78</v>
      </c>
      <c r="D18" s="2">
        <v>1623</v>
      </c>
      <c r="E18" s="2" t="s">
        <v>18</v>
      </c>
      <c r="F18" s="2">
        <v>1</v>
      </c>
      <c r="G18" s="2"/>
      <c r="H18" s="2"/>
      <c r="I18" s="2"/>
      <c r="J18" s="2"/>
      <c r="K18" s="2"/>
      <c r="L18" s="2"/>
      <c r="M18" s="2"/>
      <c r="N18" s="2"/>
      <c r="O18" s="2"/>
      <c r="P18" s="2"/>
      <c r="Q18" s="2"/>
      <c r="R18" s="2"/>
      <c r="S18" s="2"/>
      <c r="T18" s="2"/>
      <c r="U18" s="2"/>
      <c r="V18" s="2"/>
      <c r="W18" s="2"/>
      <c r="X18" s="2"/>
      <c r="Y18" s="2"/>
      <c r="Z18" s="2"/>
      <c r="AA18" s="2"/>
      <c r="AB18" s="2"/>
      <c r="AC18" s="2"/>
    </row>
    <row r="19" spans="1:29" x14ac:dyDescent="0.3">
      <c r="A19" s="2" t="s">
        <v>16</v>
      </c>
      <c r="B19" s="2" t="s">
        <v>17</v>
      </c>
      <c r="C19" s="2" t="s">
        <v>78</v>
      </c>
      <c r="D19" s="2">
        <v>1631</v>
      </c>
      <c r="E19" s="2" t="s">
        <v>19</v>
      </c>
      <c r="F19" s="2">
        <v>9</v>
      </c>
      <c r="G19" s="2">
        <v>5</v>
      </c>
      <c r="H19" s="3">
        <f>F19/G19</f>
        <v>1.8</v>
      </c>
      <c r="I19" s="2"/>
      <c r="J19" s="2"/>
      <c r="K19" s="2"/>
      <c r="L19" s="2"/>
      <c r="M19" s="2"/>
      <c r="N19" s="2"/>
      <c r="O19" s="2"/>
      <c r="P19" s="2"/>
      <c r="Q19" s="2"/>
      <c r="R19" s="2"/>
      <c r="S19" s="2"/>
      <c r="T19" s="2"/>
      <c r="U19" s="2"/>
      <c r="V19" s="2"/>
      <c r="W19" s="2"/>
      <c r="X19" s="2"/>
      <c r="Y19" s="2"/>
      <c r="Z19" s="2"/>
      <c r="AA19" s="2"/>
      <c r="AB19" s="2"/>
      <c r="AC19" s="2"/>
    </row>
    <row r="20" spans="1:29" x14ac:dyDescent="0.3">
      <c r="A20" s="2" t="s">
        <v>16</v>
      </c>
      <c r="B20" s="2" t="s">
        <v>17</v>
      </c>
      <c r="C20" s="2" t="s">
        <v>78</v>
      </c>
      <c r="D20" s="2">
        <v>1632</v>
      </c>
      <c r="E20" s="2" t="s">
        <v>20</v>
      </c>
      <c r="F20" s="2">
        <v>23</v>
      </c>
      <c r="G20" s="2">
        <v>19</v>
      </c>
      <c r="H20" s="3">
        <f>F20/G20</f>
        <v>1.2105263157894737</v>
      </c>
      <c r="I20" s="2">
        <v>13</v>
      </c>
      <c r="J20" s="2">
        <v>10</v>
      </c>
      <c r="K20" s="3">
        <f>I20/J20</f>
        <v>1.3</v>
      </c>
      <c r="L20" s="2">
        <v>20</v>
      </c>
      <c r="M20" s="2">
        <v>16</v>
      </c>
      <c r="N20" s="3">
        <f t="shared" ref="N20:N32" si="0">L20/M20</f>
        <v>1.25</v>
      </c>
      <c r="O20" s="2">
        <v>21</v>
      </c>
      <c r="P20" s="2">
        <v>11</v>
      </c>
      <c r="Q20" s="3">
        <f t="shared" ref="Q20:Q28" si="1">O20/P20</f>
        <v>1.9090909090909092</v>
      </c>
      <c r="R20" s="2">
        <v>26</v>
      </c>
      <c r="S20" s="2">
        <v>17</v>
      </c>
      <c r="T20" s="3">
        <f t="shared" ref="T20:T28" si="2">R20/S20</f>
        <v>1.5294117647058822</v>
      </c>
      <c r="U20" s="2">
        <v>23</v>
      </c>
      <c r="V20" s="2">
        <v>12</v>
      </c>
      <c r="W20" s="3">
        <f t="shared" ref="W20:W28" si="3">U20/V20</f>
        <v>1.9166666666666667</v>
      </c>
      <c r="X20" s="2">
        <v>26</v>
      </c>
      <c r="Y20" s="2">
        <v>22</v>
      </c>
      <c r="Z20" s="3">
        <f t="shared" ref="Z20:Z28" si="4">X20/Y20</f>
        <v>1.1818181818181819</v>
      </c>
      <c r="AA20" s="2">
        <v>22</v>
      </c>
      <c r="AB20" s="2">
        <v>16</v>
      </c>
      <c r="AC20" s="3">
        <f>AA20/AB20</f>
        <v>1.375</v>
      </c>
    </row>
    <row r="21" spans="1:29" x14ac:dyDescent="0.3">
      <c r="A21" s="2" t="s">
        <v>16</v>
      </c>
      <c r="B21" s="2" t="s">
        <v>17</v>
      </c>
      <c r="C21" s="2" t="s">
        <v>78</v>
      </c>
      <c r="D21" s="2">
        <v>1634</v>
      </c>
      <c r="E21" s="2" t="s">
        <v>21</v>
      </c>
      <c r="F21" s="2">
        <v>25</v>
      </c>
      <c r="G21" s="2">
        <v>13</v>
      </c>
      <c r="H21" s="3">
        <f>F21/G21</f>
        <v>1.9230769230769231</v>
      </c>
      <c r="I21" s="2">
        <v>21</v>
      </c>
      <c r="J21" s="2">
        <v>13</v>
      </c>
      <c r="K21" s="3">
        <f>I21/J21</f>
        <v>1.6153846153846154</v>
      </c>
      <c r="L21" s="2">
        <v>21</v>
      </c>
      <c r="M21" s="2">
        <v>14</v>
      </c>
      <c r="N21" s="3">
        <f t="shared" si="0"/>
        <v>1.5</v>
      </c>
      <c r="O21" s="2">
        <v>19</v>
      </c>
      <c r="P21" s="2">
        <v>15</v>
      </c>
      <c r="Q21" s="3">
        <f t="shared" si="1"/>
        <v>1.2666666666666666</v>
      </c>
      <c r="R21" s="2">
        <v>34</v>
      </c>
      <c r="S21" s="2">
        <v>16</v>
      </c>
      <c r="T21" s="3">
        <f t="shared" si="2"/>
        <v>2.125</v>
      </c>
      <c r="U21" s="2">
        <v>89</v>
      </c>
      <c r="V21" s="2">
        <v>30</v>
      </c>
      <c r="W21" s="3">
        <f t="shared" si="3"/>
        <v>2.9666666666666668</v>
      </c>
      <c r="X21" s="2">
        <v>47</v>
      </c>
      <c r="Y21" s="2">
        <v>17</v>
      </c>
      <c r="Z21" s="3">
        <f t="shared" si="4"/>
        <v>2.7647058823529411</v>
      </c>
      <c r="AA21" s="2">
        <v>38</v>
      </c>
      <c r="AB21" s="2">
        <v>26</v>
      </c>
      <c r="AC21" s="3">
        <f t="shared" ref="AC21:AC28" si="5">AA21/AB21</f>
        <v>1.4615384615384615</v>
      </c>
    </row>
    <row r="22" spans="1:29" x14ac:dyDescent="0.3">
      <c r="A22" s="2" t="s">
        <v>16</v>
      </c>
      <c r="B22" s="2" t="s">
        <v>17</v>
      </c>
      <c r="C22" s="2" t="s">
        <v>78</v>
      </c>
      <c r="D22" s="2">
        <v>1636</v>
      </c>
      <c r="E22" s="2" t="s">
        <v>22</v>
      </c>
      <c r="F22" s="2"/>
      <c r="G22" s="2"/>
      <c r="H22" s="3"/>
      <c r="I22" s="2"/>
      <c r="J22" s="2"/>
      <c r="K22" s="3"/>
      <c r="L22" s="2">
        <v>27</v>
      </c>
      <c r="M22" s="2">
        <v>22</v>
      </c>
      <c r="N22" s="3">
        <f t="shared" si="0"/>
        <v>1.2272727272727273</v>
      </c>
      <c r="O22" s="2">
        <v>19</v>
      </c>
      <c r="P22" s="2">
        <v>16</v>
      </c>
      <c r="Q22" s="3">
        <f t="shared" si="1"/>
        <v>1.1875</v>
      </c>
      <c r="R22" s="2">
        <v>15</v>
      </c>
      <c r="S22" s="2">
        <v>11</v>
      </c>
      <c r="T22" s="3">
        <f t="shared" si="2"/>
        <v>1.3636363636363635</v>
      </c>
      <c r="U22" s="2">
        <v>19</v>
      </c>
      <c r="V22" s="2">
        <v>16</v>
      </c>
      <c r="W22" s="3">
        <f t="shared" si="3"/>
        <v>1.1875</v>
      </c>
      <c r="X22" s="2">
        <v>22</v>
      </c>
      <c r="Y22" s="2">
        <v>20</v>
      </c>
      <c r="Z22" s="3">
        <f t="shared" si="4"/>
        <v>1.1000000000000001</v>
      </c>
      <c r="AA22" s="2">
        <v>14</v>
      </c>
      <c r="AB22" s="2">
        <v>14</v>
      </c>
      <c r="AC22" s="3">
        <f t="shared" si="5"/>
        <v>1</v>
      </c>
    </row>
    <row r="23" spans="1:29" x14ac:dyDescent="0.3">
      <c r="A23" s="2" t="s">
        <v>16</v>
      </c>
      <c r="B23" s="2" t="s">
        <v>17</v>
      </c>
      <c r="C23" s="2" t="s">
        <v>78</v>
      </c>
      <c r="D23" s="2">
        <v>1646</v>
      </c>
      <c r="E23" s="2" t="s">
        <v>23</v>
      </c>
      <c r="F23" s="2">
        <v>9</v>
      </c>
      <c r="G23" s="2">
        <v>7</v>
      </c>
      <c r="H23" s="3">
        <f t="shared" ref="H23:H41" si="6">F23/G23</f>
        <v>1.2857142857142858</v>
      </c>
      <c r="I23" s="2">
        <v>12</v>
      </c>
      <c r="J23" s="2">
        <v>11</v>
      </c>
      <c r="K23" s="3">
        <f t="shared" ref="K23:K43" si="7">I23/J23</f>
        <v>1.0909090909090908</v>
      </c>
      <c r="L23" s="2">
        <v>6</v>
      </c>
      <c r="M23" s="2">
        <v>4</v>
      </c>
      <c r="N23" s="3">
        <f t="shared" si="0"/>
        <v>1.5</v>
      </c>
      <c r="O23" s="2">
        <v>15</v>
      </c>
      <c r="P23" s="2">
        <v>10</v>
      </c>
      <c r="Q23" s="3">
        <f t="shared" si="1"/>
        <v>1.5</v>
      </c>
      <c r="R23" s="2">
        <v>21</v>
      </c>
      <c r="S23" s="2">
        <v>14</v>
      </c>
      <c r="T23" s="3">
        <f t="shared" si="2"/>
        <v>1.5</v>
      </c>
      <c r="U23" s="2">
        <v>36</v>
      </c>
      <c r="V23" s="2">
        <v>18</v>
      </c>
      <c r="W23" s="3">
        <f t="shared" si="3"/>
        <v>2</v>
      </c>
      <c r="X23" s="2">
        <v>18</v>
      </c>
      <c r="Y23" s="2">
        <v>8</v>
      </c>
      <c r="Z23" s="3">
        <f t="shared" si="4"/>
        <v>2.25</v>
      </c>
      <c r="AA23" s="2">
        <v>19</v>
      </c>
      <c r="AB23" s="2">
        <v>16</v>
      </c>
      <c r="AC23" s="3">
        <f t="shared" si="5"/>
        <v>1.1875</v>
      </c>
    </row>
    <row r="24" spans="1:29" x14ac:dyDescent="0.3">
      <c r="A24" s="2" t="s">
        <v>16</v>
      </c>
      <c r="B24" s="2" t="s">
        <v>17</v>
      </c>
      <c r="C24" s="2" t="s">
        <v>78</v>
      </c>
      <c r="D24" s="2">
        <v>1654</v>
      </c>
      <c r="E24" s="2" t="s">
        <v>24</v>
      </c>
      <c r="F24" s="2">
        <v>11</v>
      </c>
      <c r="G24" s="2">
        <v>7</v>
      </c>
      <c r="H24" s="3">
        <f t="shared" si="6"/>
        <v>1.5714285714285714</v>
      </c>
      <c r="I24" s="2">
        <v>9</v>
      </c>
      <c r="J24" s="2">
        <v>6</v>
      </c>
      <c r="K24" s="3">
        <f t="shared" si="7"/>
        <v>1.5</v>
      </c>
      <c r="L24" s="2">
        <v>5</v>
      </c>
      <c r="M24" s="2">
        <v>4</v>
      </c>
      <c r="N24" s="3">
        <f t="shared" si="0"/>
        <v>1.25</v>
      </c>
      <c r="O24" s="2">
        <v>17</v>
      </c>
      <c r="P24" s="2">
        <v>13</v>
      </c>
      <c r="Q24" s="3">
        <f t="shared" si="1"/>
        <v>1.3076923076923077</v>
      </c>
      <c r="R24" s="2">
        <v>19</v>
      </c>
      <c r="S24" s="2">
        <v>14</v>
      </c>
      <c r="T24" s="3">
        <f t="shared" si="2"/>
        <v>1.3571428571428572</v>
      </c>
      <c r="U24" s="2">
        <v>25</v>
      </c>
      <c r="V24" s="2">
        <v>14</v>
      </c>
      <c r="W24" s="3">
        <f t="shared" si="3"/>
        <v>1.7857142857142858</v>
      </c>
      <c r="X24" s="2">
        <v>21</v>
      </c>
      <c r="Y24" s="2">
        <v>12</v>
      </c>
      <c r="Z24" s="3">
        <f t="shared" si="4"/>
        <v>1.75</v>
      </c>
      <c r="AA24" s="2">
        <v>27</v>
      </c>
      <c r="AB24" s="2">
        <v>18</v>
      </c>
      <c r="AC24" s="3">
        <f t="shared" si="5"/>
        <v>1.5</v>
      </c>
    </row>
    <row r="25" spans="1:29" x14ac:dyDescent="0.3">
      <c r="A25" s="2" t="s">
        <v>16</v>
      </c>
      <c r="B25" s="2" t="s">
        <v>17</v>
      </c>
      <c r="C25" s="2" t="s">
        <v>78</v>
      </c>
      <c r="D25" s="2">
        <v>1657</v>
      </c>
      <c r="E25" s="2" t="s">
        <v>25</v>
      </c>
      <c r="F25" s="2">
        <v>22</v>
      </c>
      <c r="G25" s="2">
        <v>13</v>
      </c>
      <c r="H25" s="3">
        <f t="shared" si="6"/>
        <v>1.6923076923076923</v>
      </c>
      <c r="I25" s="2">
        <v>31</v>
      </c>
      <c r="J25" s="2">
        <v>20</v>
      </c>
      <c r="K25" s="3">
        <f t="shared" si="7"/>
        <v>1.55</v>
      </c>
      <c r="L25" s="2">
        <v>37</v>
      </c>
      <c r="M25" s="2">
        <v>26</v>
      </c>
      <c r="N25" s="3">
        <f t="shared" si="0"/>
        <v>1.4230769230769231</v>
      </c>
      <c r="O25" s="2">
        <v>33</v>
      </c>
      <c r="P25" s="2">
        <v>18</v>
      </c>
      <c r="Q25" s="3">
        <f t="shared" si="1"/>
        <v>1.8333333333333333</v>
      </c>
      <c r="R25" s="2">
        <v>44</v>
      </c>
      <c r="S25" s="2">
        <v>27</v>
      </c>
      <c r="T25" s="3">
        <f t="shared" si="2"/>
        <v>1.6296296296296295</v>
      </c>
      <c r="U25" s="2">
        <v>36</v>
      </c>
      <c r="V25" s="2">
        <v>14</v>
      </c>
      <c r="W25" s="3">
        <f t="shared" si="3"/>
        <v>2.5714285714285716</v>
      </c>
      <c r="X25" s="2">
        <v>33</v>
      </c>
      <c r="Y25" s="2">
        <v>13</v>
      </c>
      <c r="Z25" s="3">
        <f t="shared" si="4"/>
        <v>2.5384615384615383</v>
      </c>
      <c r="AA25" s="2">
        <v>59</v>
      </c>
      <c r="AB25" s="2">
        <v>30</v>
      </c>
      <c r="AC25" s="3">
        <f t="shared" si="5"/>
        <v>1.9666666666666666</v>
      </c>
    </row>
    <row r="26" spans="1:29" x14ac:dyDescent="0.3">
      <c r="A26" s="2" t="s">
        <v>16</v>
      </c>
      <c r="B26" s="2" t="s">
        <v>17</v>
      </c>
      <c r="C26" s="2" t="s">
        <v>78</v>
      </c>
      <c r="D26" s="2">
        <v>1737</v>
      </c>
      <c r="E26" s="2" t="s">
        <v>26</v>
      </c>
      <c r="F26" s="2">
        <v>24</v>
      </c>
      <c r="G26" s="2">
        <v>19</v>
      </c>
      <c r="H26" s="3">
        <f t="shared" si="6"/>
        <v>1.263157894736842</v>
      </c>
      <c r="I26" s="2">
        <v>21</v>
      </c>
      <c r="J26" s="2">
        <v>17</v>
      </c>
      <c r="K26" s="3">
        <f t="shared" si="7"/>
        <v>1.2352941176470589</v>
      </c>
      <c r="L26" s="2">
        <v>24</v>
      </c>
      <c r="M26" s="2">
        <v>19</v>
      </c>
      <c r="N26" s="3">
        <f t="shared" si="0"/>
        <v>1.263157894736842</v>
      </c>
      <c r="O26" s="2">
        <v>18</v>
      </c>
      <c r="P26" s="2">
        <v>15</v>
      </c>
      <c r="Q26" s="3">
        <f t="shared" si="1"/>
        <v>1.2</v>
      </c>
      <c r="R26" s="2">
        <v>28</v>
      </c>
      <c r="S26" s="2">
        <v>24</v>
      </c>
      <c r="T26" s="3">
        <f t="shared" si="2"/>
        <v>1.1666666666666667</v>
      </c>
      <c r="U26" s="2">
        <v>36</v>
      </c>
      <c r="V26" s="2">
        <v>32</v>
      </c>
      <c r="W26" s="3">
        <f t="shared" si="3"/>
        <v>1.125</v>
      </c>
      <c r="X26" s="2">
        <v>28</v>
      </c>
      <c r="Y26" s="2">
        <v>21</v>
      </c>
      <c r="Z26" s="3">
        <f t="shared" si="4"/>
        <v>1.3333333333333333</v>
      </c>
      <c r="AA26" s="2">
        <v>36</v>
      </c>
      <c r="AB26" s="2">
        <v>22</v>
      </c>
      <c r="AC26" s="3">
        <f t="shared" si="5"/>
        <v>1.6363636363636365</v>
      </c>
    </row>
    <row r="27" spans="1:29" x14ac:dyDescent="0.3">
      <c r="A27" s="2" t="s">
        <v>16</v>
      </c>
      <c r="B27" s="2" t="s">
        <v>17</v>
      </c>
      <c r="C27" s="2" t="s">
        <v>79</v>
      </c>
      <c r="D27" s="2">
        <v>2498</v>
      </c>
      <c r="E27" s="2" t="s">
        <v>27</v>
      </c>
      <c r="F27" s="2">
        <v>32</v>
      </c>
      <c r="G27" s="2">
        <v>27</v>
      </c>
      <c r="H27" s="3">
        <f t="shared" si="6"/>
        <v>1.1851851851851851</v>
      </c>
      <c r="I27" s="2">
        <v>33</v>
      </c>
      <c r="J27" s="2">
        <v>25</v>
      </c>
      <c r="K27" s="3">
        <f t="shared" si="7"/>
        <v>1.32</v>
      </c>
      <c r="L27" s="2">
        <v>49</v>
      </c>
      <c r="M27" s="2">
        <v>23</v>
      </c>
      <c r="N27" s="3">
        <f t="shared" si="0"/>
        <v>2.1304347826086958</v>
      </c>
      <c r="O27" s="2">
        <v>73</v>
      </c>
      <c r="P27" s="2">
        <v>23</v>
      </c>
      <c r="Q27" s="3">
        <f t="shared" si="1"/>
        <v>3.1739130434782608</v>
      </c>
      <c r="R27" s="2">
        <v>55</v>
      </c>
      <c r="S27" s="2">
        <v>29</v>
      </c>
      <c r="T27" s="3">
        <f t="shared" si="2"/>
        <v>1.896551724137931</v>
      </c>
      <c r="U27" s="2">
        <v>53</v>
      </c>
      <c r="V27" s="2">
        <v>26</v>
      </c>
      <c r="W27" s="3">
        <f t="shared" si="3"/>
        <v>2.0384615384615383</v>
      </c>
      <c r="X27" s="2">
        <v>53</v>
      </c>
      <c r="Y27" s="2">
        <v>30</v>
      </c>
      <c r="Z27" s="3">
        <f t="shared" si="4"/>
        <v>1.7666666666666666</v>
      </c>
      <c r="AA27" s="2">
        <v>56</v>
      </c>
      <c r="AB27" s="2">
        <v>33</v>
      </c>
      <c r="AC27" s="3">
        <f t="shared" si="5"/>
        <v>1.696969696969697</v>
      </c>
    </row>
    <row r="28" spans="1:29" x14ac:dyDescent="0.3">
      <c r="A28" s="2" t="s">
        <v>16</v>
      </c>
      <c r="B28" s="2" t="s">
        <v>17</v>
      </c>
      <c r="C28" s="2" t="s">
        <v>79</v>
      </c>
      <c r="D28" s="2">
        <v>2501</v>
      </c>
      <c r="E28" s="2" t="s">
        <v>28</v>
      </c>
      <c r="F28" s="2">
        <v>5</v>
      </c>
      <c r="G28" s="2">
        <v>5</v>
      </c>
      <c r="H28" s="3">
        <f t="shared" si="6"/>
        <v>1</v>
      </c>
      <c r="I28" s="2">
        <v>6</v>
      </c>
      <c r="J28" s="2">
        <v>5</v>
      </c>
      <c r="K28" s="3">
        <f t="shared" si="7"/>
        <v>1.2</v>
      </c>
      <c r="L28" s="2">
        <v>23</v>
      </c>
      <c r="M28" s="2">
        <v>15</v>
      </c>
      <c r="N28" s="3">
        <f t="shared" si="0"/>
        <v>1.5333333333333334</v>
      </c>
      <c r="O28" s="2">
        <v>26</v>
      </c>
      <c r="P28" s="2">
        <v>17</v>
      </c>
      <c r="Q28" s="3">
        <f t="shared" si="1"/>
        <v>1.5294117647058822</v>
      </c>
      <c r="R28" s="2">
        <v>19</v>
      </c>
      <c r="S28" s="2">
        <v>11</v>
      </c>
      <c r="T28" s="3">
        <f t="shared" si="2"/>
        <v>1.7272727272727273</v>
      </c>
      <c r="U28" s="2">
        <v>22</v>
      </c>
      <c r="V28" s="2">
        <v>19</v>
      </c>
      <c r="W28" s="3">
        <f t="shared" si="3"/>
        <v>1.1578947368421053</v>
      </c>
      <c r="X28" s="2">
        <v>13</v>
      </c>
      <c r="Y28" s="2">
        <v>7</v>
      </c>
      <c r="Z28" s="3">
        <f t="shared" si="4"/>
        <v>1.8571428571428572</v>
      </c>
      <c r="AA28" s="2">
        <v>16</v>
      </c>
      <c r="AB28" s="2">
        <v>11</v>
      </c>
      <c r="AC28" s="3">
        <f t="shared" si="5"/>
        <v>1.4545454545454546</v>
      </c>
    </row>
    <row r="29" spans="1:29" x14ac:dyDescent="0.3">
      <c r="A29" s="2" t="s">
        <v>16</v>
      </c>
      <c r="B29" s="2" t="s">
        <v>17</v>
      </c>
      <c r="C29" s="2" t="s">
        <v>79</v>
      </c>
      <c r="D29" s="2">
        <v>2525</v>
      </c>
      <c r="E29" s="2" t="s">
        <v>24</v>
      </c>
      <c r="F29" s="2">
        <v>15</v>
      </c>
      <c r="G29" s="2">
        <v>9</v>
      </c>
      <c r="H29" s="3">
        <f t="shared" si="6"/>
        <v>1.6666666666666667</v>
      </c>
      <c r="I29" s="2">
        <v>4</v>
      </c>
      <c r="J29" s="2">
        <v>2</v>
      </c>
      <c r="K29" s="3">
        <f t="shared" si="7"/>
        <v>2</v>
      </c>
      <c r="L29" s="2">
        <v>4</v>
      </c>
      <c r="M29" s="2">
        <v>2</v>
      </c>
      <c r="N29" s="3">
        <f t="shared" si="0"/>
        <v>2</v>
      </c>
      <c r="O29" s="2"/>
      <c r="P29" s="2"/>
      <c r="Q29" s="3"/>
      <c r="R29" s="2"/>
      <c r="S29" s="2"/>
      <c r="T29" s="3"/>
      <c r="U29" s="2"/>
      <c r="V29" s="2"/>
      <c r="W29" s="3"/>
      <c r="X29" s="2"/>
      <c r="Y29" s="2"/>
      <c r="Z29" s="3"/>
      <c r="AA29" s="2"/>
      <c r="AB29" s="2"/>
      <c r="AC29" s="3"/>
    </row>
    <row r="30" spans="1:29" x14ac:dyDescent="0.3">
      <c r="A30" s="2" t="s">
        <v>16</v>
      </c>
      <c r="B30" s="2" t="s">
        <v>17</v>
      </c>
      <c r="C30" s="2" t="s">
        <v>79</v>
      </c>
      <c r="D30" s="2">
        <v>2527</v>
      </c>
      <c r="E30" s="2" t="s">
        <v>25</v>
      </c>
      <c r="F30" s="2">
        <v>15</v>
      </c>
      <c r="G30" s="2">
        <v>12</v>
      </c>
      <c r="H30" s="3">
        <f t="shared" si="6"/>
        <v>1.25</v>
      </c>
      <c r="I30" s="2">
        <v>12</v>
      </c>
      <c r="J30" s="2">
        <v>11</v>
      </c>
      <c r="K30" s="3">
        <f t="shared" si="7"/>
        <v>1.0909090909090908</v>
      </c>
      <c r="L30" s="2">
        <v>17</v>
      </c>
      <c r="M30" s="2">
        <v>14</v>
      </c>
      <c r="N30" s="3">
        <f t="shared" si="0"/>
        <v>1.2142857142857142</v>
      </c>
      <c r="O30" s="2">
        <v>14</v>
      </c>
      <c r="P30" s="2">
        <v>12</v>
      </c>
      <c r="Q30" s="3">
        <f>O30/P30</f>
        <v>1.1666666666666667</v>
      </c>
      <c r="R30" s="2">
        <v>23</v>
      </c>
      <c r="S30" s="2">
        <v>19</v>
      </c>
      <c r="T30" s="3">
        <f>R30/S30</f>
        <v>1.2105263157894737</v>
      </c>
      <c r="U30" s="2">
        <v>8</v>
      </c>
      <c r="V30" s="2">
        <v>6</v>
      </c>
      <c r="W30" s="3">
        <f>U30/V30</f>
        <v>1.3333333333333333</v>
      </c>
      <c r="X30" s="2">
        <v>27</v>
      </c>
      <c r="Y30" s="2">
        <v>22</v>
      </c>
      <c r="Z30" s="3">
        <f>X30/Y30</f>
        <v>1.2272727272727273</v>
      </c>
      <c r="AA30" s="2">
        <v>26</v>
      </c>
      <c r="AB30" s="2">
        <v>23</v>
      </c>
      <c r="AC30" s="3">
        <f>AA30/AB30</f>
        <v>1.1304347826086956</v>
      </c>
    </row>
    <row r="31" spans="1:29" x14ac:dyDescent="0.3">
      <c r="A31" s="2" t="s">
        <v>16</v>
      </c>
      <c r="B31" s="2" t="s">
        <v>17</v>
      </c>
      <c r="C31" s="2" t="s">
        <v>79</v>
      </c>
      <c r="D31" s="2">
        <v>2531</v>
      </c>
      <c r="E31" s="2" t="s">
        <v>29</v>
      </c>
      <c r="F31" s="2">
        <v>24</v>
      </c>
      <c r="G31" s="2">
        <v>22</v>
      </c>
      <c r="H31" s="3">
        <f t="shared" si="6"/>
        <v>1.0909090909090908</v>
      </c>
      <c r="I31" s="2">
        <v>33</v>
      </c>
      <c r="J31" s="2">
        <v>24</v>
      </c>
      <c r="K31" s="3">
        <f t="shared" si="7"/>
        <v>1.375</v>
      </c>
      <c r="L31" s="2">
        <v>29</v>
      </c>
      <c r="M31" s="2">
        <v>24</v>
      </c>
      <c r="N31" s="3">
        <f t="shared" si="0"/>
        <v>1.2083333333333333</v>
      </c>
      <c r="O31" s="2"/>
      <c r="P31" s="2"/>
      <c r="Q31" s="3"/>
      <c r="R31" s="2"/>
      <c r="S31" s="2"/>
      <c r="T31" s="3"/>
      <c r="U31" s="2"/>
      <c r="V31" s="2"/>
      <c r="W31" s="3"/>
      <c r="X31" s="2"/>
      <c r="Y31" s="2"/>
      <c r="Z31" s="3"/>
      <c r="AA31" s="2"/>
      <c r="AB31" s="2"/>
      <c r="AC31" s="3"/>
    </row>
    <row r="32" spans="1:29" x14ac:dyDescent="0.3">
      <c r="A32" s="2" t="s">
        <v>16</v>
      </c>
      <c r="B32" s="2" t="s">
        <v>17</v>
      </c>
      <c r="C32" s="2" t="s">
        <v>79</v>
      </c>
      <c r="D32" s="2">
        <v>2557</v>
      </c>
      <c r="E32" s="2" t="s">
        <v>30</v>
      </c>
      <c r="F32" s="2">
        <v>27</v>
      </c>
      <c r="G32" s="2">
        <v>17</v>
      </c>
      <c r="H32" s="3">
        <f t="shared" si="6"/>
        <v>1.588235294117647</v>
      </c>
      <c r="I32" s="2">
        <v>34</v>
      </c>
      <c r="J32" s="2">
        <v>25</v>
      </c>
      <c r="K32" s="3">
        <f t="shared" si="7"/>
        <v>1.36</v>
      </c>
      <c r="L32" s="2">
        <v>46</v>
      </c>
      <c r="M32" s="2">
        <v>25</v>
      </c>
      <c r="N32" s="3">
        <f t="shared" si="0"/>
        <v>1.84</v>
      </c>
      <c r="O32" s="2">
        <v>28</v>
      </c>
      <c r="P32" s="2">
        <v>21</v>
      </c>
      <c r="Q32" s="3">
        <f>O32/P32</f>
        <v>1.3333333333333333</v>
      </c>
      <c r="R32" s="2">
        <v>37</v>
      </c>
      <c r="S32" s="2">
        <v>27</v>
      </c>
      <c r="T32" s="3">
        <f>R32/S32</f>
        <v>1.3703703703703705</v>
      </c>
      <c r="U32" s="2">
        <v>28</v>
      </c>
      <c r="V32" s="2">
        <v>19</v>
      </c>
      <c r="W32" s="3">
        <f>U32/V32</f>
        <v>1.4736842105263157</v>
      </c>
      <c r="X32" s="2">
        <v>29</v>
      </c>
      <c r="Y32" s="2">
        <v>21</v>
      </c>
      <c r="Z32" s="3">
        <f>X32/Y32</f>
        <v>1.3809523809523809</v>
      </c>
      <c r="AA32" s="2">
        <v>41</v>
      </c>
      <c r="AB32" s="2">
        <v>28</v>
      </c>
      <c r="AC32" s="3">
        <f>AA32/AB32</f>
        <v>1.4642857142857142</v>
      </c>
    </row>
    <row r="33" spans="1:29" x14ac:dyDescent="0.3">
      <c r="A33" s="2" t="s">
        <v>16</v>
      </c>
      <c r="B33" s="2" t="s">
        <v>17</v>
      </c>
      <c r="C33" s="2" t="s">
        <v>79</v>
      </c>
      <c r="D33" s="2">
        <v>2563</v>
      </c>
      <c r="E33" s="2" t="s">
        <v>31</v>
      </c>
      <c r="F33" s="2">
        <v>8</v>
      </c>
      <c r="G33" s="2">
        <v>5</v>
      </c>
      <c r="H33" s="3">
        <f t="shared" si="6"/>
        <v>1.6</v>
      </c>
      <c r="I33" s="2">
        <v>7</v>
      </c>
      <c r="J33" s="2">
        <v>2</v>
      </c>
      <c r="K33" s="3">
        <f t="shared" si="7"/>
        <v>3.5</v>
      </c>
      <c r="L33" s="2"/>
      <c r="M33" s="2"/>
      <c r="N33" s="3"/>
      <c r="O33" s="2"/>
      <c r="P33" s="2"/>
      <c r="Q33" s="3"/>
      <c r="R33" s="2"/>
      <c r="S33" s="2"/>
      <c r="T33" s="3"/>
      <c r="U33" s="2"/>
      <c r="V33" s="2"/>
      <c r="W33" s="3"/>
      <c r="X33" s="2"/>
      <c r="Y33" s="2"/>
      <c r="Z33" s="3"/>
      <c r="AA33" s="2"/>
      <c r="AB33" s="2"/>
      <c r="AC33" s="3"/>
    </row>
    <row r="34" spans="1:29" x14ac:dyDescent="0.3">
      <c r="A34" s="2" t="s">
        <v>16</v>
      </c>
      <c r="B34" s="2" t="s">
        <v>17</v>
      </c>
      <c r="C34" s="2" t="s">
        <v>79</v>
      </c>
      <c r="D34" s="2">
        <v>2640</v>
      </c>
      <c r="E34" s="2" t="s">
        <v>32</v>
      </c>
      <c r="F34" s="2">
        <v>38</v>
      </c>
      <c r="G34" s="2">
        <v>20</v>
      </c>
      <c r="H34" s="3">
        <f t="shared" si="6"/>
        <v>1.9</v>
      </c>
      <c r="I34" s="2">
        <v>24</v>
      </c>
      <c r="J34" s="2">
        <v>20</v>
      </c>
      <c r="K34" s="3">
        <f t="shared" si="7"/>
        <v>1.2</v>
      </c>
      <c r="L34" s="2">
        <v>26</v>
      </c>
      <c r="M34" s="2">
        <v>21</v>
      </c>
      <c r="N34" s="3">
        <f t="shared" ref="N34:N44" si="8">L34/M34</f>
        <v>1.2380952380952381</v>
      </c>
      <c r="O34" s="2">
        <v>30</v>
      </c>
      <c r="P34" s="2">
        <v>21</v>
      </c>
      <c r="Q34" s="3">
        <f t="shared" ref="Q34:Q51" si="9">O34/P34</f>
        <v>1.4285714285714286</v>
      </c>
      <c r="R34" s="2">
        <v>35</v>
      </c>
      <c r="S34" s="2">
        <v>22</v>
      </c>
      <c r="T34" s="3">
        <f t="shared" ref="T34:T42" si="10">R34/S34</f>
        <v>1.5909090909090908</v>
      </c>
      <c r="U34" s="2">
        <v>48</v>
      </c>
      <c r="V34" s="2">
        <v>20</v>
      </c>
      <c r="W34" s="3">
        <f t="shared" ref="W34:W41" si="11">U34/V34</f>
        <v>2.4</v>
      </c>
      <c r="X34" s="2">
        <v>48</v>
      </c>
      <c r="Y34" s="2">
        <v>20</v>
      </c>
      <c r="Z34" s="3">
        <f t="shared" ref="Z34:Z51" si="12">X34/Y34</f>
        <v>2.4</v>
      </c>
      <c r="AA34" s="2">
        <v>49</v>
      </c>
      <c r="AB34" s="2">
        <v>20</v>
      </c>
      <c r="AC34" s="3">
        <f t="shared" ref="AC34:AC41" si="13">AA34/AB34</f>
        <v>2.4500000000000002</v>
      </c>
    </row>
    <row r="35" spans="1:29" x14ac:dyDescent="0.3">
      <c r="A35" s="2" t="s">
        <v>16</v>
      </c>
      <c r="B35" s="2" t="s">
        <v>17</v>
      </c>
      <c r="C35" s="2" t="s">
        <v>79</v>
      </c>
      <c r="D35" s="2">
        <v>104224</v>
      </c>
      <c r="E35" s="2" t="s">
        <v>33</v>
      </c>
      <c r="F35" s="2">
        <v>36</v>
      </c>
      <c r="G35" s="2">
        <v>28</v>
      </c>
      <c r="H35" s="3">
        <f t="shared" si="6"/>
        <v>1.2857142857142858</v>
      </c>
      <c r="I35" s="2">
        <v>18</v>
      </c>
      <c r="J35" s="2">
        <v>10</v>
      </c>
      <c r="K35" s="3">
        <f t="shared" si="7"/>
        <v>1.8</v>
      </c>
      <c r="L35" s="2">
        <v>28</v>
      </c>
      <c r="M35" s="2">
        <v>22</v>
      </c>
      <c r="N35" s="3">
        <f t="shared" si="8"/>
        <v>1.2727272727272727</v>
      </c>
      <c r="O35" s="2">
        <v>24</v>
      </c>
      <c r="P35" s="2">
        <v>18</v>
      </c>
      <c r="Q35" s="3">
        <f t="shared" si="9"/>
        <v>1.3333333333333333</v>
      </c>
      <c r="R35" s="2">
        <v>41</v>
      </c>
      <c r="S35" s="2">
        <v>31</v>
      </c>
      <c r="T35" s="3">
        <f t="shared" si="10"/>
        <v>1.3225806451612903</v>
      </c>
      <c r="U35" s="2">
        <v>31</v>
      </c>
      <c r="V35" s="2">
        <v>22</v>
      </c>
      <c r="W35" s="3">
        <f t="shared" si="11"/>
        <v>1.4090909090909092</v>
      </c>
      <c r="X35" s="2">
        <v>26</v>
      </c>
      <c r="Y35" s="2">
        <v>18</v>
      </c>
      <c r="Z35" s="3">
        <f t="shared" si="12"/>
        <v>1.4444444444444444</v>
      </c>
      <c r="AA35" s="2">
        <v>37</v>
      </c>
      <c r="AB35" s="2">
        <v>27</v>
      </c>
      <c r="AC35" s="3">
        <f t="shared" si="13"/>
        <v>1.3703703703703705</v>
      </c>
    </row>
    <row r="36" spans="1:29" x14ac:dyDescent="0.3">
      <c r="A36" s="2" t="s">
        <v>16</v>
      </c>
      <c r="B36" s="2" t="s">
        <v>17</v>
      </c>
      <c r="C36" s="2" t="s">
        <v>78</v>
      </c>
      <c r="D36" s="2">
        <v>136077</v>
      </c>
      <c r="E36" s="2" t="s">
        <v>34</v>
      </c>
      <c r="F36" s="2">
        <v>15</v>
      </c>
      <c r="G36" s="2">
        <v>8</v>
      </c>
      <c r="H36" s="3">
        <f t="shared" si="6"/>
        <v>1.875</v>
      </c>
      <c r="I36" s="2">
        <v>15</v>
      </c>
      <c r="J36" s="2">
        <v>11</v>
      </c>
      <c r="K36" s="3">
        <f t="shared" si="7"/>
        <v>1.3636363636363635</v>
      </c>
      <c r="L36" s="2">
        <v>8</v>
      </c>
      <c r="M36" s="2">
        <v>6</v>
      </c>
      <c r="N36" s="3">
        <f t="shared" si="8"/>
        <v>1.3333333333333333</v>
      </c>
      <c r="O36" s="2">
        <v>10</v>
      </c>
      <c r="P36" s="2">
        <v>6</v>
      </c>
      <c r="Q36" s="3">
        <f t="shared" si="9"/>
        <v>1.6666666666666667</v>
      </c>
      <c r="R36" s="2">
        <v>19</v>
      </c>
      <c r="S36" s="2">
        <v>13</v>
      </c>
      <c r="T36" s="3">
        <f t="shared" si="10"/>
        <v>1.4615384615384615</v>
      </c>
      <c r="U36" s="2">
        <v>14</v>
      </c>
      <c r="V36" s="2">
        <v>11</v>
      </c>
      <c r="W36" s="3">
        <f t="shared" si="11"/>
        <v>1.2727272727272727</v>
      </c>
      <c r="X36" s="2">
        <v>15</v>
      </c>
      <c r="Y36" s="2">
        <v>7</v>
      </c>
      <c r="Z36" s="3">
        <f t="shared" si="12"/>
        <v>2.1428571428571428</v>
      </c>
      <c r="AA36" s="2">
        <v>24</v>
      </c>
      <c r="AB36" s="2">
        <v>17</v>
      </c>
      <c r="AC36" s="3">
        <f t="shared" si="13"/>
        <v>1.411764705882353</v>
      </c>
    </row>
    <row r="37" spans="1:29" x14ac:dyDescent="0.3">
      <c r="A37" s="2" t="s">
        <v>16</v>
      </c>
      <c r="B37" s="2" t="s">
        <v>17</v>
      </c>
      <c r="C37" s="2" t="s">
        <v>79</v>
      </c>
      <c r="D37" s="2">
        <v>136599</v>
      </c>
      <c r="E37" s="2" t="s">
        <v>35</v>
      </c>
      <c r="F37" s="2">
        <v>50</v>
      </c>
      <c r="G37" s="2">
        <v>27</v>
      </c>
      <c r="H37" s="3">
        <f t="shared" si="6"/>
        <v>1.8518518518518519</v>
      </c>
      <c r="I37" s="2">
        <v>39</v>
      </c>
      <c r="J37" s="2">
        <v>25</v>
      </c>
      <c r="K37" s="3">
        <f t="shared" si="7"/>
        <v>1.56</v>
      </c>
      <c r="L37" s="2">
        <v>42</v>
      </c>
      <c r="M37" s="2">
        <v>29</v>
      </c>
      <c r="N37" s="3">
        <f t="shared" si="8"/>
        <v>1.4482758620689655</v>
      </c>
      <c r="O37" s="2">
        <v>59</v>
      </c>
      <c r="P37" s="2">
        <v>35</v>
      </c>
      <c r="Q37" s="3">
        <f t="shared" si="9"/>
        <v>1.6857142857142857</v>
      </c>
      <c r="R37" s="2">
        <v>65</v>
      </c>
      <c r="S37" s="2">
        <v>34</v>
      </c>
      <c r="T37" s="3">
        <f t="shared" si="10"/>
        <v>1.911764705882353</v>
      </c>
      <c r="U37" s="2">
        <v>74</v>
      </c>
      <c r="V37" s="2">
        <v>29</v>
      </c>
      <c r="W37" s="3">
        <f t="shared" si="11"/>
        <v>2.5517241379310347</v>
      </c>
      <c r="X37" s="2">
        <v>45</v>
      </c>
      <c r="Y37" s="2">
        <v>24</v>
      </c>
      <c r="Z37" s="3">
        <f t="shared" si="12"/>
        <v>1.875</v>
      </c>
      <c r="AA37" s="2">
        <v>75</v>
      </c>
      <c r="AB37" s="2">
        <v>38</v>
      </c>
      <c r="AC37" s="3">
        <f t="shared" si="13"/>
        <v>1.9736842105263157</v>
      </c>
    </row>
    <row r="38" spans="1:29" x14ac:dyDescent="0.3">
      <c r="A38" s="2" t="s">
        <v>16</v>
      </c>
      <c r="B38" s="2" t="s">
        <v>17</v>
      </c>
      <c r="C38" s="2" t="s">
        <v>78</v>
      </c>
      <c r="D38" s="2">
        <v>144342</v>
      </c>
      <c r="E38" s="2" t="s">
        <v>36</v>
      </c>
      <c r="F38" s="2">
        <v>19</v>
      </c>
      <c r="G38" s="2">
        <v>10</v>
      </c>
      <c r="H38" s="3">
        <f t="shared" si="6"/>
        <v>1.9</v>
      </c>
      <c r="I38" s="2">
        <v>15</v>
      </c>
      <c r="J38" s="2">
        <v>10</v>
      </c>
      <c r="K38" s="3">
        <f t="shared" si="7"/>
        <v>1.5</v>
      </c>
      <c r="L38" s="2">
        <v>20</v>
      </c>
      <c r="M38" s="2">
        <v>9</v>
      </c>
      <c r="N38" s="3">
        <f t="shared" si="8"/>
        <v>2.2222222222222223</v>
      </c>
      <c r="O38" s="2">
        <v>28</v>
      </c>
      <c r="P38" s="2">
        <v>18</v>
      </c>
      <c r="Q38" s="3">
        <f t="shared" si="9"/>
        <v>1.5555555555555556</v>
      </c>
      <c r="R38" s="2">
        <v>24</v>
      </c>
      <c r="S38" s="2">
        <v>13</v>
      </c>
      <c r="T38" s="3">
        <f t="shared" si="10"/>
        <v>1.8461538461538463</v>
      </c>
      <c r="U38" s="2">
        <v>17</v>
      </c>
      <c r="V38" s="2">
        <v>7</v>
      </c>
      <c r="W38" s="3">
        <f t="shared" si="11"/>
        <v>2.4285714285714284</v>
      </c>
      <c r="X38" s="2">
        <v>15</v>
      </c>
      <c r="Y38" s="2">
        <v>9</v>
      </c>
      <c r="Z38" s="3">
        <f t="shared" si="12"/>
        <v>1.6666666666666667</v>
      </c>
      <c r="AA38" s="2">
        <v>17</v>
      </c>
      <c r="AB38" s="2">
        <v>9</v>
      </c>
      <c r="AC38" s="3">
        <f t="shared" si="13"/>
        <v>1.8888888888888888</v>
      </c>
    </row>
    <row r="39" spans="1:29" x14ac:dyDescent="0.3">
      <c r="A39" s="2" t="s">
        <v>16</v>
      </c>
      <c r="B39" s="2" t="s">
        <v>17</v>
      </c>
      <c r="C39" s="2" t="s">
        <v>78</v>
      </c>
      <c r="D39" s="2">
        <v>144344</v>
      </c>
      <c r="E39" s="2" t="s">
        <v>37</v>
      </c>
      <c r="F39" s="2">
        <v>21</v>
      </c>
      <c r="G39" s="2">
        <v>18</v>
      </c>
      <c r="H39" s="3">
        <f t="shared" si="6"/>
        <v>1.1666666666666667</v>
      </c>
      <c r="I39" s="2">
        <v>9</v>
      </c>
      <c r="J39" s="2">
        <v>6</v>
      </c>
      <c r="K39" s="3">
        <f t="shared" si="7"/>
        <v>1.5</v>
      </c>
      <c r="L39" s="2">
        <v>11</v>
      </c>
      <c r="M39" s="2">
        <v>7</v>
      </c>
      <c r="N39" s="3">
        <f t="shared" si="8"/>
        <v>1.5714285714285714</v>
      </c>
      <c r="O39" s="2">
        <v>5</v>
      </c>
      <c r="P39" s="2">
        <v>4</v>
      </c>
      <c r="Q39" s="3">
        <f t="shared" si="9"/>
        <v>1.25</v>
      </c>
      <c r="R39" s="2">
        <v>13</v>
      </c>
      <c r="S39" s="2">
        <v>10</v>
      </c>
      <c r="T39" s="3">
        <f t="shared" si="10"/>
        <v>1.3</v>
      </c>
      <c r="U39" s="2">
        <v>12</v>
      </c>
      <c r="V39" s="2">
        <v>11</v>
      </c>
      <c r="W39" s="3">
        <f t="shared" si="11"/>
        <v>1.0909090909090908</v>
      </c>
      <c r="X39" s="2">
        <v>8</v>
      </c>
      <c r="Y39" s="2">
        <v>7</v>
      </c>
      <c r="Z39" s="3">
        <f t="shared" si="12"/>
        <v>1.1428571428571428</v>
      </c>
      <c r="AA39" s="2">
        <v>17</v>
      </c>
      <c r="AB39" s="2">
        <v>14</v>
      </c>
      <c r="AC39" s="3">
        <f t="shared" si="13"/>
        <v>1.2142857142857142</v>
      </c>
    </row>
    <row r="40" spans="1:29" x14ac:dyDescent="0.3">
      <c r="A40" s="2" t="s">
        <v>16</v>
      </c>
      <c r="B40" s="2" t="s">
        <v>17</v>
      </c>
      <c r="C40" s="2" t="s">
        <v>78</v>
      </c>
      <c r="D40" s="2">
        <v>145117</v>
      </c>
      <c r="E40" s="2" t="s">
        <v>35</v>
      </c>
      <c r="F40" s="2">
        <v>42</v>
      </c>
      <c r="G40" s="2">
        <v>30</v>
      </c>
      <c r="H40" s="3">
        <f t="shared" si="6"/>
        <v>1.4</v>
      </c>
      <c r="I40" s="2">
        <v>23</v>
      </c>
      <c r="J40" s="2">
        <v>13</v>
      </c>
      <c r="K40" s="3">
        <f t="shared" si="7"/>
        <v>1.7692307692307692</v>
      </c>
      <c r="L40" s="2">
        <v>24</v>
      </c>
      <c r="M40" s="2">
        <v>19</v>
      </c>
      <c r="N40" s="3">
        <f t="shared" si="8"/>
        <v>1.263157894736842</v>
      </c>
      <c r="O40" s="2">
        <v>31</v>
      </c>
      <c r="P40" s="2">
        <v>15</v>
      </c>
      <c r="Q40" s="3">
        <f t="shared" si="9"/>
        <v>2.0666666666666669</v>
      </c>
      <c r="R40" s="2">
        <v>45</v>
      </c>
      <c r="S40" s="2">
        <v>24</v>
      </c>
      <c r="T40" s="3">
        <f t="shared" si="10"/>
        <v>1.875</v>
      </c>
      <c r="U40" s="2">
        <v>31</v>
      </c>
      <c r="V40" s="2">
        <v>15</v>
      </c>
      <c r="W40" s="3">
        <f t="shared" si="11"/>
        <v>2.0666666666666669</v>
      </c>
      <c r="X40" s="2">
        <v>23</v>
      </c>
      <c r="Y40" s="2">
        <v>12</v>
      </c>
      <c r="Z40" s="3">
        <f t="shared" si="12"/>
        <v>1.9166666666666667</v>
      </c>
      <c r="AA40" s="2">
        <v>47</v>
      </c>
      <c r="AB40" s="2">
        <v>26</v>
      </c>
      <c r="AC40" s="3">
        <f t="shared" si="13"/>
        <v>1.8076923076923077</v>
      </c>
    </row>
    <row r="41" spans="1:29" x14ac:dyDescent="0.3">
      <c r="A41" s="2" t="s">
        <v>16</v>
      </c>
      <c r="B41" s="2" t="s">
        <v>17</v>
      </c>
      <c r="C41" s="2" t="s">
        <v>79</v>
      </c>
      <c r="D41" s="2">
        <v>146977</v>
      </c>
      <c r="E41" s="2" t="s">
        <v>38</v>
      </c>
      <c r="F41" s="2">
        <v>31</v>
      </c>
      <c r="G41" s="2">
        <v>22</v>
      </c>
      <c r="H41" s="3">
        <f t="shared" si="6"/>
        <v>1.4090909090909092</v>
      </c>
      <c r="I41" s="2">
        <v>30</v>
      </c>
      <c r="J41" s="2">
        <v>26</v>
      </c>
      <c r="K41" s="3">
        <f t="shared" si="7"/>
        <v>1.1538461538461537</v>
      </c>
      <c r="L41" s="2">
        <v>36</v>
      </c>
      <c r="M41" s="2">
        <v>30</v>
      </c>
      <c r="N41" s="3">
        <f t="shared" si="8"/>
        <v>1.2</v>
      </c>
      <c r="O41" s="2">
        <v>47</v>
      </c>
      <c r="P41" s="2">
        <v>32</v>
      </c>
      <c r="Q41" s="3">
        <f t="shared" si="9"/>
        <v>1.46875</v>
      </c>
      <c r="R41" s="2">
        <v>54</v>
      </c>
      <c r="S41" s="2">
        <v>30</v>
      </c>
      <c r="T41" s="3">
        <f t="shared" si="10"/>
        <v>1.8</v>
      </c>
      <c r="U41" s="2">
        <v>60</v>
      </c>
      <c r="V41" s="2">
        <v>32</v>
      </c>
      <c r="W41" s="3">
        <f t="shared" si="11"/>
        <v>1.875</v>
      </c>
      <c r="X41" s="2">
        <v>50</v>
      </c>
      <c r="Y41" s="2">
        <v>32</v>
      </c>
      <c r="Z41" s="3">
        <f t="shared" si="12"/>
        <v>1.5625</v>
      </c>
      <c r="AA41" s="2">
        <v>63</v>
      </c>
      <c r="AB41" s="2">
        <v>35</v>
      </c>
      <c r="AC41" s="3">
        <f t="shared" si="13"/>
        <v>1.8</v>
      </c>
    </row>
    <row r="42" spans="1:29" x14ac:dyDescent="0.3">
      <c r="A42" s="2" t="s">
        <v>16</v>
      </c>
      <c r="B42" s="2" t="s">
        <v>17</v>
      </c>
      <c r="C42" s="2" t="s">
        <v>79</v>
      </c>
      <c r="D42" s="2">
        <v>162717</v>
      </c>
      <c r="E42" s="2" t="s">
        <v>39</v>
      </c>
      <c r="F42" s="2"/>
      <c r="G42" s="2"/>
      <c r="H42" s="3"/>
      <c r="I42" s="2">
        <v>16</v>
      </c>
      <c r="J42" s="2">
        <v>13</v>
      </c>
      <c r="K42" s="3">
        <f t="shared" si="7"/>
        <v>1.2307692307692308</v>
      </c>
      <c r="L42" s="2">
        <v>11</v>
      </c>
      <c r="M42" s="2">
        <v>10</v>
      </c>
      <c r="N42" s="3">
        <f t="shared" si="8"/>
        <v>1.1000000000000001</v>
      </c>
      <c r="O42" s="2">
        <v>16</v>
      </c>
      <c r="P42" s="2">
        <v>15</v>
      </c>
      <c r="Q42" s="3">
        <f t="shared" si="9"/>
        <v>1.0666666666666667</v>
      </c>
      <c r="R42" s="2">
        <v>12</v>
      </c>
      <c r="S42" s="2">
        <v>9</v>
      </c>
      <c r="T42" s="3">
        <f t="shared" si="10"/>
        <v>1.3333333333333333</v>
      </c>
      <c r="U42" s="2"/>
      <c r="V42" s="2"/>
      <c r="W42" s="3"/>
      <c r="X42" s="2">
        <v>5</v>
      </c>
      <c r="Y42" s="2">
        <v>5</v>
      </c>
      <c r="Z42" s="3">
        <f t="shared" si="12"/>
        <v>1</v>
      </c>
      <c r="AA42" s="2"/>
      <c r="AB42" s="2"/>
      <c r="AC42" s="3"/>
    </row>
    <row r="43" spans="1:29" x14ac:dyDescent="0.3">
      <c r="A43" s="2" t="s">
        <v>16</v>
      </c>
      <c r="B43" s="2" t="s">
        <v>17</v>
      </c>
      <c r="C43" s="2" t="s">
        <v>78</v>
      </c>
      <c r="D43" s="2">
        <v>164237</v>
      </c>
      <c r="E43" s="2" t="s">
        <v>40</v>
      </c>
      <c r="F43" s="2"/>
      <c r="G43" s="2"/>
      <c r="H43" s="3"/>
      <c r="I43" s="2">
        <v>16</v>
      </c>
      <c r="J43" s="2">
        <v>14</v>
      </c>
      <c r="K43" s="3">
        <f t="shared" si="7"/>
        <v>1.1428571428571428</v>
      </c>
      <c r="L43" s="2">
        <v>16</v>
      </c>
      <c r="M43" s="2">
        <v>12</v>
      </c>
      <c r="N43" s="3">
        <f t="shared" si="8"/>
        <v>1.3333333333333333</v>
      </c>
      <c r="O43" s="2">
        <v>12</v>
      </c>
      <c r="P43" s="2">
        <v>9</v>
      </c>
      <c r="Q43" s="3">
        <f t="shared" si="9"/>
        <v>1.3333333333333333</v>
      </c>
      <c r="R43" s="2"/>
      <c r="S43" s="2"/>
      <c r="T43" s="3"/>
      <c r="U43" s="2">
        <v>16</v>
      </c>
      <c r="V43" s="2">
        <v>16</v>
      </c>
      <c r="W43" s="3">
        <f t="shared" ref="W43:W51" si="14">U43/V43</f>
        <v>1</v>
      </c>
      <c r="X43" s="2">
        <v>10</v>
      </c>
      <c r="Y43" s="2">
        <v>9</v>
      </c>
      <c r="Z43" s="3">
        <f t="shared" si="12"/>
        <v>1.1111111111111112</v>
      </c>
      <c r="AA43" s="2">
        <v>25</v>
      </c>
      <c r="AB43" s="2">
        <v>20</v>
      </c>
      <c r="AC43" s="3">
        <f t="shared" ref="AC43:AC51" si="15">AA43/AB43</f>
        <v>1.25</v>
      </c>
    </row>
    <row r="44" spans="1:29" x14ac:dyDescent="0.3">
      <c r="A44" s="2" t="s">
        <v>16</v>
      </c>
      <c r="B44" s="2" t="s">
        <v>17</v>
      </c>
      <c r="C44" s="2" t="s">
        <v>79</v>
      </c>
      <c r="D44" s="2">
        <v>194378</v>
      </c>
      <c r="E44" s="2" t="s">
        <v>41</v>
      </c>
      <c r="F44" s="2"/>
      <c r="G44" s="2"/>
      <c r="H44" s="3"/>
      <c r="I44" s="2"/>
      <c r="J44" s="2"/>
      <c r="K44" s="3"/>
      <c r="L44" s="2">
        <v>33</v>
      </c>
      <c r="M44" s="2">
        <v>22</v>
      </c>
      <c r="N44" s="3">
        <f t="shared" si="8"/>
        <v>1.5</v>
      </c>
      <c r="O44" s="2">
        <v>26</v>
      </c>
      <c r="P44" s="2">
        <v>18</v>
      </c>
      <c r="Q44" s="3">
        <f t="shared" si="9"/>
        <v>1.4444444444444444</v>
      </c>
      <c r="R44" s="2">
        <v>46</v>
      </c>
      <c r="S44" s="2">
        <v>22</v>
      </c>
      <c r="T44" s="3">
        <f t="shared" ref="T44:T51" si="16">R44/S44</f>
        <v>2.0909090909090908</v>
      </c>
      <c r="U44" s="2">
        <v>27</v>
      </c>
      <c r="V44" s="2">
        <v>18</v>
      </c>
      <c r="W44" s="3">
        <f t="shared" si="14"/>
        <v>1.5</v>
      </c>
      <c r="X44" s="2">
        <v>46</v>
      </c>
      <c r="Y44" s="2">
        <v>20</v>
      </c>
      <c r="Z44" s="3">
        <f t="shared" si="12"/>
        <v>2.2999999999999998</v>
      </c>
      <c r="AA44" s="2">
        <v>66</v>
      </c>
      <c r="AB44" s="2">
        <v>33</v>
      </c>
      <c r="AC44" s="3">
        <f t="shared" si="15"/>
        <v>2</v>
      </c>
    </row>
    <row r="45" spans="1:29" x14ac:dyDescent="0.3">
      <c r="A45" s="2" t="s">
        <v>16</v>
      </c>
      <c r="B45" s="2" t="s">
        <v>17</v>
      </c>
      <c r="C45" s="2" t="s">
        <v>79</v>
      </c>
      <c r="D45" s="2">
        <v>205621</v>
      </c>
      <c r="E45" s="2" t="s">
        <v>42</v>
      </c>
      <c r="F45" s="2"/>
      <c r="G45" s="2"/>
      <c r="H45" s="3"/>
      <c r="I45" s="2"/>
      <c r="J45" s="2"/>
      <c r="K45" s="3"/>
      <c r="L45" s="2"/>
      <c r="M45" s="2"/>
      <c r="N45" s="3"/>
      <c r="O45" s="2">
        <v>33</v>
      </c>
      <c r="P45" s="2">
        <v>24</v>
      </c>
      <c r="Q45" s="3">
        <f t="shared" si="9"/>
        <v>1.375</v>
      </c>
      <c r="R45" s="2">
        <v>44</v>
      </c>
      <c r="S45" s="2">
        <v>34</v>
      </c>
      <c r="T45" s="3">
        <f t="shared" si="16"/>
        <v>1.2941176470588236</v>
      </c>
      <c r="U45" s="2">
        <v>58</v>
      </c>
      <c r="V45" s="2">
        <v>25</v>
      </c>
      <c r="W45" s="3">
        <f t="shared" si="14"/>
        <v>2.3199999999999998</v>
      </c>
      <c r="X45" s="2">
        <v>69</v>
      </c>
      <c r="Y45" s="2">
        <v>44</v>
      </c>
      <c r="Z45" s="3">
        <f t="shared" si="12"/>
        <v>1.5681818181818181</v>
      </c>
      <c r="AA45" s="2">
        <v>126</v>
      </c>
      <c r="AB45" s="2">
        <v>60</v>
      </c>
      <c r="AC45" s="3">
        <f t="shared" si="15"/>
        <v>2.1</v>
      </c>
    </row>
    <row r="46" spans="1:29" x14ac:dyDescent="0.3">
      <c r="A46" s="2" t="s">
        <v>16</v>
      </c>
      <c r="B46" s="2" t="s">
        <v>43</v>
      </c>
      <c r="C46" s="2" t="s">
        <v>78</v>
      </c>
      <c r="D46" s="2">
        <v>1666</v>
      </c>
      <c r="E46" s="2" t="s">
        <v>44</v>
      </c>
      <c r="F46" s="2">
        <v>117</v>
      </c>
      <c r="G46" s="2">
        <v>25</v>
      </c>
      <c r="H46" s="3">
        <f t="shared" ref="H46:H62" si="17">F46/G46</f>
        <v>4.68</v>
      </c>
      <c r="I46" s="2">
        <v>107</v>
      </c>
      <c r="J46" s="2">
        <v>25</v>
      </c>
      <c r="K46" s="3">
        <f t="shared" ref="K46:K56" si="18">I46/J46</f>
        <v>4.28</v>
      </c>
      <c r="L46" s="2">
        <v>99</v>
      </c>
      <c r="M46" s="2">
        <v>40</v>
      </c>
      <c r="N46" s="3">
        <f t="shared" ref="N46:N56" si="19">L46/M46</f>
        <v>2.4750000000000001</v>
      </c>
      <c r="O46" s="2">
        <v>139</v>
      </c>
      <c r="P46" s="2">
        <v>59</v>
      </c>
      <c r="Q46" s="3">
        <f t="shared" si="9"/>
        <v>2.3559322033898304</v>
      </c>
      <c r="R46" s="2">
        <v>57</v>
      </c>
      <c r="S46" s="2">
        <v>28</v>
      </c>
      <c r="T46" s="3">
        <f t="shared" si="16"/>
        <v>2.0357142857142856</v>
      </c>
      <c r="U46" s="2">
        <v>65</v>
      </c>
      <c r="V46" s="2">
        <v>31</v>
      </c>
      <c r="W46" s="3">
        <f t="shared" si="14"/>
        <v>2.096774193548387</v>
      </c>
      <c r="X46" s="2">
        <v>83</v>
      </c>
      <c r="Y46" s="2">
        <v>39</v>
      </c>
      <c r="Z46" s="3">
        <f t="shared" si="12"/>
        <v>2.1282051282051282</v>
      </c>
      <c r="AA46" s="2">
        <v>82</v>
      </c>
      <c r="AB46" s="2">
        <v>45</v>
      </c>
      <c r="AC46" s="3">
        <f t="shared" si="15"/>
        <v>1.8222222222222222</v>
      </c>
    </row>
    <row r="47" spans="1:29" x14ac:dyDescent="0.3">
      <c r="A47" s="2" t="s">
        <v>16</v>
      </c>
      <c r="B47" s="2" t="s">
        <v>43</v>
      </c>
      <c r="C47" s="2" t="s">
        <v>79</v>
      </c>
      <c r="D47" s="2">
        <v>2533</v>
      </c>
      <c r="E47" s="2" t="s">
        <v>45</v>
      </c>
      <c r="F47" s="2">
        <v>57</v>
      </c>
      <c r="G47" s="2">
        <v>39</v>
      </c>
      <c r="H47" s="3">
        <f t="shared" si="17"/>
        <v>1.4615384615384615</v>
      </c>
      <c r="I47" s="2">
        <v>48</v>
      </c>
      <c r="J47" s="2">
        <v>40</v>
      </c>
      <c r="K47" s="3">
        <f t="shared" si="18"/>
        <v>1.2</v>
      </c>
      <c r="L47" s="2">
        <v>56</v>
      </c>
      <c r="M47" s="2">
        <v>38</v>
      </c>
      <c r="N47" s="3">
        <f t="shared" si="19"/>
        <v>1.4736842105263157</v>
      </c>
      <c r="O47" s="2">
        <v>122</v>
      </c>
      <c r="P47" s="2">
        <v>64</v>
      </c>
      <c r="Q47" s="3">
        <f t="shared" si="9"/>
        <v>1.90625</v>
      </c>
      <c r="R47" s="2">
        <v>164</v>
      </c>
      <c r="S47" s="2">
        <v>51</v>
      </c>
      <c r="T47" s="3">
        <f t="shared" si="16"/>
        <v>3.215686274509804</v>
      </c>
      <c r="U47" s="2">
        <v>225</v>
      </c>
      <c r="V47" s="2">
        <v>50</v>
      </c>
      <c r="W47" s="3">
        <f t="shared" si="14"/>
        <v>4.5</v>
      </c>
      <c r="X47" s="2">
        <v>266</v>
      </c>
      <c r="Y47" s="2">
        <v>60</v>
      </c>
      <c r="Z47" s="3">
        <f t="shared" si="12"/>
        <v>4.4333333333333336</v>
      </c>
      <c r="AA47" s="2">
        <v>213</v>
      </c>
      <c r="AB47" s="2">
        <v>51</v>
      </c>
      <c r="AC47" s="3">
        <f t="shared" si="15"/>
        <v>4.1764705882352944</v>
      </c>
    </row>
    <row r="48" spans="1:29" x14ac:dyDescent="0.3">
      <c r="A48" s="2" t="s">
        <v>16</v>
      </c>
      <c r="B48" s="2" t="s">
        <v>46</v>
      </c>
      <c r="C48" s="2" t="s">
        <v>78</v>
      </c>
      <c r="D48" s="2">
        <v>1542</v>
      </c>
      <c r="E48" s="2" t="s">
        <v>44</v>
      </c>
      <c r="F48" s="2">
        <v>153</v>
      </c>
      <c r="G48" s="2">
        <v>44</v>
      </c>
      <c r="H48" s="3">
        <f t="shared" si="17"/>
        <v>3.4772727272727271</v>
      </c>
      <c r="I48" s="2">
        <v>83</v>
      </c>
      <c r="J48" s="2">
        <v>29</v>
      </c>
      <c r="K48" s="3">
        <f t="shared" si="18"/>
        <v>2.8620689655172415</v>
      </c>
      <c r="L48" s="2">
        <v>97</v>
      </c>
      <c r="M48" s="2">
        <v>38</v>
      </c>
      <c r="N48" s="3">
        <f t="shared" si="19"/>
        <v>2.5526315789473686</v>
      </c>
      <c r="O48" s="2">
        <v>261</v>
      </c>
      <c r="P48" s="2">
        <v>70</v>
      </c>
      <c r="Q48" s="3">
        <f t="shared" si="9"/>
        <v>3.7285714285714286</v>
      </c>
      <c r="R48" s="2">
        <v>329</v>
      </c>
      <c r="S48" s="2">
        <v>51</v>
      </c>
      <c r="T48" s="3">
        <f t="shared" si="16"/>
        <v>6.4509803921568629</v>
      </c>
      <c r="U48" s="2">
        <v>452</v>
      </c>
      <c r="V48" s="2">
        <v>56</v>
      </c>
      <c r="W48" s="3">
        <f t="shared" si="14"/>
        <v>8.0714285714285712</v>
      </c>
      <c r="X48" s="2">
        <v>493</v>
      </c>
      <c r="Y48" s="2">
        <v>71</v>
      </c>
      <c r="Z48" s="3">
        <f t="shared" si="12"/>
        <v>6.943661971830986</v>
      </c>
      <c r="AA48" s="2">
        <v>444</v>
      </c>
      <c r="AB48" s="2">
        <v>55</v>
      </c>
      <c r="AC48" s="3">
        <f t="shared" si="15"/>
        <v>8.0727272727272723</v>
      </c>
    </row>
    <row r="49" spans="1:29" x14ac:dyDescent="0.3">
      <c r="A49" s="2" t="s">
        <v>16</v>
      </c>
      <c r="B49" s="2" t="s">
        <v>46</v>
      </c>
      <c r="C49" s="2" t="s">
        <v>79</v>
      </c>
      <c r="D49" s="2">
        <v>2407</v>
      </c>
      <c r="E49" s="2" t="s">
        <v>45</v>
      </c>
      <c r="F49" s="2">
        <v>182</v>
      </c>
      <c r="G49" s="2">
        <v>49</v>
      </c>
      <c r="H49" s="3">
        <f t="shared" si="17"/>
        <v>3.7142857142857144</v>
      </c>
      <c r="I49" s="2">
        <v>258</v>
      </c>
      <c r="J49" s="2">
        <v>56</v>
      </c>
      <c r="K49" s="3">
        <f t="shared" si="18"/>
        <v>4.6071428571428568</v>
      </c>
      <c r="L49" s="2">
        <v>280</v>
      </c>
      <c r="M49" s="2">
        <v>66</v>
      </c>
      <c r="N49" s="3">
        <f t="shared" si="19"/>
        <v>4.2424242424242422</v>
      </c>
      <c r="O49" s="2">
        <v>393</v>
      </c>
      <c r="P49" s="2">
        <v>85</v>
      </c>
      <c r="Q49" s="3">
        <f t="shared" si="9"/>
        <v>4.6235294117647054</v>
      </c>
      <c r="R49" s="2">
        <v>395</v>
      </c>
      <c r="S49" s="2">
        <v>65</v>
      </c>
      <c r="T49" s="3">
        <f t="shared" si="16"/>
        <v>6.0769230769230766</v>
      </c>
      <c r="U49" s="2">
        <v>295</v>
      </c>
      <c r="V49" s="2">
        <v>65</v>
      </c>
      <c r="W49" s="3">
        <f t="shared" si="14"/>
        <v>4.5384615384615383</v>
      </c>
      <c r="X49" s="2">
        <v>258</v>
      </c>
      <c r="Y49" s="2">
        <v>71</v>
      </c>
      <c r="Z49" s="3">
        <f t="shared" si="12"/>
        <v>3.6338028169014085</v>
      </c>
      <c r="AA49" s="2">
        <v>297</v>
      </c>
      <c r="AB49" s="2">
        <v>77</v>
      </c>
      <c r="AC49" s="3">
        <f t="shared" si="15"/>
        <v>3.8571428571428572</v>
      </c>
    </row>
    <row r="50" spans="1:29" x14ac:dyDescent="0.3">
      <c r="A50" s="2" t="s">
        <v>16</v>
      </c>
      <c r="B50" s="2" t="s">
        <v>47</v>
      </c>
      <c r="C50" s="2" t="s">
        <v>78</v>
      </c>
      <c r="D50" s="2">
        <v>1514</v>
      </c>
      <c r="E50" s="2" t="s">
        <v>48</v>
      </c>
      <c r="F50" s="2">
        <v>168</v>
      </c>
      <c r="G50" s="2">
        <v>44</v>
      </c>
      <c r="H50" s="3">
        <f t="shared" si="17"/>
        <v>3.8181818181818183</v>
      </c>
      <c r="I50" s="2">
        <v>119</v>
      </c>
      <c r="J50" s="2">
        <v>30</v>
      </c>
      <c r="K50" s="3">
        <f t="shared" si="18"/>
        <v>3.9666666666666668</v>
      </c>
      <c r="L50" s="2">
        <v>91</v>
      </c>
      <c r="M50" s="2">
        <v>30</v>
      </c>
      <c r="N50" s="3">
        <f t="shared" si="19"/>
        <v>3.0333333333333332</v>
      </c>
      <c r="O50" s="2">
        <v>72</v>
      </c>
      <c r="P50" s="2">
        <v>28</v>
      </c>
      <c r="Q50" s="3">
        <f t="shared" si="9"/>
        <v>2.5714285714285716</v>
      </c>
      <c r="R50" s="2">
        <v>109</v>
      </c>
      <c r="S50" s="2">
        <v>30</v>
      </c>
      <c r="T50" s="3">
        <f t="shared" si="16"/>
        <v>3.6333333333333333</v>
      </c>
      <c r="U50" s="2">
        <v>110</v>
      </c>
      <c r="V50" s="2">
        <v>25</v>
      </c>
      <c r="W50" s="3">
        <f t="shared" si="14"/>
        <v>4.4000000000000004</v>
      </c>
      <c r="X50" s="2">
        <v>82</v>
      </c>
      <c r="Y50" s="2">
        <v>21</v>
      </c>
      <c r="Z50" s="3">
        <f t="shared" si="12"/>
        <v>3.9047619047619047</v>
      </c>
      <c r="AA50" s="2">
        <v>268</v>
      </c>
      <c r="AB50" s="2">
        <v>53</v>
      </c>
      <c r="AC50" s="3">
        <f t="shared" si="15"/>
        <v>5.0566037735849054</v>
      </c>
    </row>
    <row r="51" spans="1:29" x14ac:dyDescent="0.3">
      <c r="A51" s="2" t="s">
        <v>16</v>
      </c>
      <c r="B51" s="2" t="s">
        <v>47</v>
      </c>
      <c r="C51" s="2" t="s">
        <v>79</v>
      </c>
      <c r="D51" s="2">
        <v>2392</v>
      </c>
      <c r="E51" s="2" t="s">
        <v>48</v>
      </c>
      <c r="F51" s="2">
        <v>83</v>
      </c>
      <c r="G51" s="2">
        <v>30</v>
      </c>
      <c r="H51" s="3">
        <f t="shared" si="17"/>
        <v>2.7666666666666666</v>
      </c>
      <c r="I51" s="2">
        <v>82</v>
      </c>
      <c r="J51" s="2">
        <v>32</v>
      </c>
      <c r="K51" s="3">
        <f t="shared" si="18"/>
        <v>2.5625</v>
      </c>
      <c r="L51" s="2">
        <v>70</v>
      </c>
      <c r="M51" s="2">
        <v>38</v>
      </c>
      <c r="N51" s="3">
        <f t="shared" si="19"/>
        <v>1.8421052631578947</v>
      </c>
      <c r="O51" s="2">
        <v>90</v>
      </c>
      <c r="P51" s="2">
        <v>32</v>
      </c>
      <c r="Q51" s="3">
        <f t="shared" si="9"/>
        <v>2.8125</v>
      </c>
      <c r="R51" s="2">
        <v>115</v>
      </c>
      <c r="S51" s="2">
        <v>30</v>
      </c>
      <c r="T51" s="3">
        <f t="shared" si="16"/>
        <v>3.8333333333333335</v>
      </c>
      <c r="U51" s="2">
        <v>121</v>
      </c>
      <c r="V51" s="2">
        <v>36</v>
      </c>
      <c r="W51" s="3">
        <f t="shared" si="14"/>
        <v>3.3611111111111112</v>
      </c>
      <c r="X51" s="2">
        <v>72</v>
      </c>
      <c r="Y51" s="2">
        <v>30</v>
      </c>
      <c r="Z51" s="3">
        <f t="shared" si="12"/>
        <v>2.4</v>
      </c>
      <c r="AA51" s="2">
        <v>109</v>
      </c>
      <c r="AB51" s="2">
        <v>50</v>
      </c>
      <c r="AC51" s="3">
        <f t="shared" si="15"/>
        <v>2.1800000000000002</v>
      </c>
    </row>
    <row r="52" spans="1:29" x14ac:dyDescent="0.3">
      <c r="A52" s="2" t="s">
        <v>16</v>
      </c>
      <c r="B52" s="2" t="s">
        <v>47</v>
      </c>
      <c r="C52" s="2" t="s">
        <v>79</v>
      </c>
      <c r="D52" s="2">
        <v>2393</v>
      </c>
      <c r="E52" s="2" t="s">
        <v>49</v>
      </c>
      <c r="F52" s="2">
        <v>14</v>
      </c>
      <c r="G52" s="2">
        <v>6</v>
      </c>
      <c r="H52" s="3">
        <f t="shared" si="17"/>
        <v>2.3333333333333335</v>
      </c>
      <c r="I52" s="2">
        <v>29</v>
      </c>
      <c r="J52" s="2">
        <v>6</v>
      </c>
      <c r="K52" s="3">
        <f t="shared" si="18"/>
        <v>4.833333333333333</v>
      </c>
      <c r="L52" s="2">
        <v>39</v>
      </c>
      <c r="M52" s="2">
        <v>10</v>
      </c>
      <c r="N52" s="3">
        <f t="shared" si="19"/>
        <v>3.9</v>
      </c>
      <c r="O52" s="2"/>
      <c r="P52" s="2"/>
      <c r="Q52" s="3"/>
      <c r="R52" s="2"/>
      <c r="S52" s="2"/>
      <c r="T52" s="3"/>
      <c r="U52" s="2"/>
      <c r="V52" s="2"/>
      <c r="W52" s="3"/>
      <c r="X52" s="2"/>
      <c r="Y52" s="2"/>
      <c r="Z52" s="3"/>
      <c r="AA52" s="2"/>
      <c r="AB52" s="2"/>
      <c r="AC52" s="3"/>
    </row>
    <row r="53" spans="1:29" x14ac:dyDescent="0.3">
      <c r="A53" s="2" t="s">
        <v>16</v>
      </c>
      <c r="B53" s="2" t="s">
        <v>50</v>
      </c>
      <c r="C53" s="2" t="s">
        <v>78</v>
      </c>
      <c r="D53" s="2">
        <v>1541</v>
      </c>
      <c r="E53" s="2" t="s">
        <v>51</v>
      </c>
      <c r="F53" s="2">
        <v>435</v>
      </c>
      <c r="G53" s="2">
        <v>91</v>
      </c>
      <c r="H53" s="3">
        <f t="shared" si="17"/>
        <v>4.7802197802197801</v>
      </c>
      <c r="I53" s="2">
        <v>325</v>
      </c>
      <c r="J53" s="2">
        <v>57</v>
      </c>
      <c r="K53" s="3">
        <f t="shared" si="18"/>
        <v>5.7017543859649127</v>
      </c>
      <c r="L53" s="2">
        <v>316</v>
      </c>
      <c r="M53" s="2">
        <v>60</v>
      </c>
      <c r="N53" s="3">
        <f t="shared" si="19"/>
        <v>5.2666666666666666</v>
      </c>
      <c r="O53" s="2">
        <v>311</v>
      </c>
      <c r="P53" s="2">
        <v>60</v>
      </c>
      <c r="Q53" s="3">
        <f>O53/P53</f>
        <v>5.1833333333333336</v>
      </c>
      <c r="R53" s="2">
        <v>398</v>
      </c>
      <c r="S53" s="2">
        <v>55</v>
      </c>
      <c r="T53" s="3">
        <f>R53/S53</f>
        <v>7.2363636363636363</v>
      </c>
      <c r="U53" s="2">
        <v>521</v>
      </c>
      <c r="V53" s="2">
        <v>50</v>
      </c>
      <c r="W53" s="3">
        <f>U53/V53</f>
        <v>10.42</v>
      </c>
      <c r="X53" s="2">
        <v>438</v>
      </c>
      <c r="Y53" s="2">
        <v>47</v>
      </c>
      <c r="Z53" s="3">
        <f>X53/Y53</f>
        <v>9.3191489361702136</v>
      </c>
      <c r="AA53" s="2">
        <v>626</v>
      </c>
      <c r="AB53" s="2">
        <v>77</v>
      </c>
      <c r="AC53" s="3">
        <f>AA53/AB53</f>
        <v>8.1298701298701292</v>
      </c>
    </row>
    <row r="54" spans="1:29" x14ac:dyDescent="0.3">
      <c r="A54" s="2" t="s">
        <v>16</v>
      </c>
      <c r="B54" s="2" t="s">
        <v>50</v>
      </c>
      <c r="C54" s="2" t="s">
        <v>78</v>
      </c>
      <c r="D54" s="2">
        <v>1660</v>
      </c>
      <c r="E54" s="2" t="s">
        <v>51</v>
      </c>
      <c r="F54" s="2">
        <v>33</v>
      </c>
      <c r="G54" s="2">
        <v>17</v>
      </c>
      <c r="H54" s="3">
        <f t="shared" si="17"/>
        <v>1.9411764705882353</v>
      </c>
      <c r="I54" s="2">
        <v>53</v>
      </c>
      <c r="J54" s="2">
        <v>17</v>
      </c>
      <c r="K54" s="3">
        <f t="shared" si="18"/>
        <v>3.1176470588235294</v>
      </c>
      <c r="L54" s="2">
        <v>61</v>
      </c>
      <c r="M54" s="2">
        <v>20</v>
      </c>
      <c r="N54" s="3">
        <f t="shared" si="19"/>
        <v>3.05</v>
      </c>
      <c r="O54" s="2">
        <v>67</v>
      </c>
      <c r="P54" s="2">
        <v>20</v>
      </c>
      <c r="Q54" s="3">
        <f>O54/P54</f>
        <v>3.35</v>
      </c>
      <c r="R54" s="2">
        <v>70</v>
      </c>
      <c r="S54" s="2">
        <v>15</v>
      </c>
      <c r="T54" s="3">
        <f>R54/S54</f>
        <v>4.666666666666667</v>
      </c>
      <c r="U54" s="2">
        <v>88</v>
      </c>
      <c r="V54" s="2">
        <v>20</v>
      </c>
      <c r="W54" s="3">
        <f>U54/V54</f>
        <v>4.4000000000000004</v>
      </c>
      <c r="X54" s="2">
        <v>70</v>
      </c>
      <c r="Y54" s="2">
        <v>18</v>
      </c>
      <c r="Z54" s="3">
        <f>X54/Y54</f>
        <v>3.8888888888888888</v>
      </c>
      <c r="AA54" s="2">
        <v>101</v>
      </c>
      <c r="AB54" s="2">
        <v>30</v>
      </c>
      <c r="AC54" s="3">
        <f>AA54/AB54</f>
        <v>3.3666666666666667</v>
      </c>
    </row>
    <row r="55" spans="1:29" x14ac:dyDescent="0.3">
      <c r="A55" s="2" t="s">
        <v>16</v>
      </c>
      <c r="B55" s="2" t="s">
        <v>50</v>
      </c>
      <c r="C55" s="2" t="s">
        <v>79</v>
      </c>
      <c r="D55" s="2">
        <v>3131</v>
      </c>
      <c r="E55" s="2" t="s">
        <v>52</v>
      </c>
      <c r="F55" s="2">
        <v>174</v>
      </c>
      <c r="G55" s="2">
        <v>55</v>
      </c>
      <c r="H55" s="3">
        <f t="shared" si="17"/>
        <v>3.1636363636363636</v>
      </c>
      <c r="I55" s="2">
        <v>254</v>
      </c>
      <c r="J55" s="2">
        <v>57</v>
      </c>
      <c r="K55" s="3">
        <f t="shared" si="18"/>
        <v>4.4561403508771926</v>
      </c>
      <c r="L55" s="2">
        <v>245</v>
      </c>
      <c r="M55" s="2">
        <v>43</v>
      </c>
      <c r="N55" s="3">
        <f t="shared" si="19"/>
        <v>5.6976744186046515</v>
      </c>
      <c r="O55" s="2">
        <v>253</v>
      </c>
      <c r="P55" s="2">
        <v>46</v>
      </c>
      <c r="Q55" s="3">
        <f>O55/P55</f>
        <v>5.5</v>
      </c>
      <c r="R55" s="2">
        <v>302</v>
      </c>
      <c r="S55" s="2">
        <v>52</v>
      </c>
      <c r="T55" s="3">
        <f>R55/S55</f>
        <v>5.8076923076923075</v>
      </c>
      <c r="U55" s="2">
        <v>394</v>
      </c>
      <c r="V55" s="2">
        <v>59</v>
      </c>
      <c r="W55" s="3">
        <f>U55/V55</f>
        <v>6.6779661016949152</v>
      </c>
      <c r="X55" s="2">
        <v>179</v>
      </c>
      <c r="Y55" s="2">
        <v>49</v>
      </c>
      <c r="Z55" s="3">
        <f>X55/Y55</f>
        <v>3.6530612244897958</v>
      </c>
      <c r="AA55" s="2">
        <v>481</v>
      </c>
      <c r="AB55" s="2">
        <v>90</v>
      </c>
      <c r="AC55" s="3">
        <f>AA55/AB55</f>
        <v>5.3444444444444441</v>
      </c>
    </row>
    <row r="56" spans="1:29" x14ac:dyDescent="0.3">
      <c r="A56" s="2" t="s">
        <v>16</v>
      </c>
      <c r="B56" s="2" t="s">
        <v>50</v>
      </c>
      <c r="C56" s="2" t="s">
        <v>79</v>
      </c>
      <c r="D56" s="2">
        <v>3132</v>
      </c>
      <c r="E56" s="2" t="s">
        <v>53</v>
      </c>
      <c r="F56" s="2">
        <v>115</v>
      </c>
      <c r="G56" s="2">
        <v>41</v>
      </c>
      <c r="H56" s="3">
        <f t="shared" si="17"/>
        <v>2.8048780487804876</v>
      </c>
      <c r="I56" s="2">
        <v>126</v>
      </c>
      <c r="J56" s="2">
        <v>40</v>
      </c>
      <c r="K56" s="3">
        <f t="shared" si="18"/>
        <v>3.15</v>
      </c>
      <c r="L56" s="2">
        <v>150</v>
      </c>
      <c r="M56" s="2">
        <v>40</v>
      </c>
      <c r="N56" s="3">
        <f t="shared" si="19"/>
        <v>3.75</v>
      </c>
      <c r="O56" s="2">
        <v>169</v>
      </c>
      <c r="P56" s="2">
        <v>34</v>
      </c>
      <c r="Q56" s="3">
        <f>O56/P56</f>
        <v>4.9705882352941178</v>
      </c>
      <c r="R56" s="2">
        <v>206</v>
      </c>
      <c r="S56" s="2">
        <v>40</v>
      </c>
      <c r="T56" s="3">
        <f>R56/S56</f>
        <v>5.15</v>
      </c>
      <c r="U56" s="2">
        <v>284</v>
      </c>
      <c r="V56" s="2">
        <v>37</v>
      </c>
      <c r="W56" s="3">
        <f>U56/V56</f>
        <v>7.6756756756756754</v>
      </c>
      <c r="X56" s="2">
        <v>304</v>
      </c>
      <c r="Y56" s="2">
        <v>63</v>
      </c>
      <c r="Z56" s="3">
        <f>X56/Y56</f>
        <v>4.8253968253968251</v>
      </c>
      <c r="AA56" s="2">
        <v>307</v>
      </c>
      <c r="AB56" s="2">
        <v>74</v>
      </c>
      <c r="AC56" s="3">
        <f>AA56/AB56</f>
        <v>4.1486486486486482</v>
      </c>
    </row>
    <row r="57" spans="1:29" x14ac:dyDescent="0.3">
      <c r="A57" s="2" t="s">
        <v>16</v>
      </c>
      <c r="B57" s="2" t="s">
        <v>50</v>
      </c>
      <c r="C57" s="2" t="s">
        <v>79</v>
      </c>
      <c r="D57" s="2">
        <v>80324</v>
      </c>
      <c r="E57" s="2" t="s">
        <v>54</v>
      </c>
      <c r="F57" s="2">
        <v>19</v>
      </c>
      <c r="G57" s="2">
        <v>12</v>
      </c>
      <c r="H57" s="3">
        <f t="shared" si="17"/>
        <v>1.5833333333333333</v>
      </c>
      <c r="I57" s="2"/>
      <c r="J57" s="2"/>
      <c r="K57" s="3"/>
      <c r="L57" s="2"/>
      <c r="M57" s="2"/>
      <c r="N57" s="3"/>
      <c r="O57" s="2"/>
      <c r="P57" s="2"/>
      <c r="Q57" s="3"/>
      <c r="R57" s="2"/>
      <c r="S57" s="2"/>
      <c r="T57" s="3"/>
      <c r="U57" s="2"/>
      <c r="V57" s="2"/>
      <c r="W57" s="3"/>
      <c r="X57" s="2"/>
      <c r="Y57" s="2"/>
      <c r="Z57" s="3"/>
      <c r="AA57" s="2"/>
      <c r="AB57" s="2"/>
      <c r="AC57" s="3"/>
    </row>
    <row r="58" spans="1:29" x14ac:dyDescent="0.3">
      <c r="A58" s="2" t="s">
        <v>16</v>
      </c>
      <c r="B58" s="2" t="s">
        <v>55</v>
      </c>
      <c r="C58" s="2" t="s">
        <v>79</v>
      </c>
      <c r="D58" s="2">
        <v>125537</v>
      </c>
      <c r="E58" s="2" t="s">
        <v>56</v>
      </c>
      <c r="F58" s="2">
        <v>135</v>
      </c>
      <c r="G58" s="2">
        <v>47</v>
      </c>
      <c r="H58" s="3">
        <f t="shared" si="17"/>
        <v>2.8723404255319149</v>
      </c>
      <c r="I58" s="2">
        <v>91</v>
      </c>
      <c r="J58" s="2">
        <v>40</v>
      </c>
      <c r="K58" s="3">
        <f>I58/J58</f>
        <v>2.2749999999999999</v>
      </c>
      <c r="L58" s="2">
        <v>80</v>
      </c>
      <c r="M58" s="2">
        <v>41</v>
      </c>
      <c r="N58" s="3">
        <f>L58/M58</f>
        <v>1.9512195121951219</v>
      </c>
      <c r="O58" s="2">
        <v>110</v>
      </c>
      <c r="P58" s="2">
        <v>44</v>
      </c>
      <c r="Q58" s="3">
        <f>O58/P58</f>
        <v>2.5</v>
      </c>
      <c r="R58" s="2">
        <v>101</v>
      </c>
      <c r="S58" s="2">
        <v>39</v>
      </c>
      <c r="T58" s="3">
        <f>R58/S58</f>
        <v>2.5897435897435899</v>
      </c>
      <c r="U58" s="2">
        <v>77</v>
      </c>
      <c r="V58" s="2">
        <v>32</v>
      </c>
      <c r="W58" s="3">
        <f t="shared" ref="W58:W63" si="20">U58/V58</f>
        <v>2.40625</v>
      </c>
      <c r="X58" s="2">
        <v>79</v>
      </c>
      <c r="Y58" s="2">
        <v>38</v>
      </c>
      <c r="Z58" s="3">
        <f t="shared" ref="Z58:Z68" si="21">X58/Y58</f>
        <v>2.0789473684210527</v>
      </c>
      <c r="AA58" s="2">
        <v>107</v>
      </c>
      <c r="AB58" s="2">
        <v>41</v>
      </c>
      <c r="AC58" s="3">
        <f t="shared" ref="AC58:AC68" si="22">AA58/AB58</f>
        <v>2.6097560975609757</v>
      </c>
    </row>
    <row r="59" spans="1:29" x14ac:dyDescent="0.3">
      <c r="A59" s="2" t="s">
        <v>16</v>
      </c>
      <c r="B59" s="2" t="s">
        <v>57</v>
      </c>
      <c r="C59" s="2" t="s">
        <v>78</v>
      </c>
      <c r="D59" s="2">
        <v>1517</v>
      </c>
      <c r="E59" s="2" t="s">
        <v>58</v>
      </c>
      <c r="F59" s="2">
        <v>47</v>
      </c>
      <c r="G59" s="2">
        <v>22</v>
      </c>
      <c r="H59" s="3">
        <f t="shared" si="17"/>
        <v>2.1363636363636362</v>
      </c>
      <c r="I59" s="2">
        <v>54</v>
      </c>
      <c r="J59" s="2">
        <v>22</v>
      </c>
      <c r="K59" s="3">
        <f>I59/J59</f>
        <v>2.4545454545454546</v>
      </c>
      <c r="L59" s="2">
        <v>34</v>
      </c>
      <c r="M59" s="2">
        <v>19</v>
      </c>
      <c r="N59" s="3">
        <f>L59/M59</f>
        <v>1.7894736842105263</v>
      </c>
      <c r="O59" s="2">
        <v>32</v>
      </c>
      <c r="P59" s="2">
        <v>21</v>
      </c>
      <c r="Q59" s="3">
        <f>O59/P59</f>
        <v>1.5238095238095237</v>
      </c>
      <c r="R59" s="2">
        <v>38</v>
      </c>
      <c r="S59" s="2">
        <v>21</v>
      </c>
      <c r="T59" s="3">
        <f>R59/S59</f>
        <v>1.8095238095238095</v>
      </c>
      <c r="U59" s="2">
        <v>32</v>
      </c>
      <c r="V59" s="2">
        <v>23</v>
      </c>
      <c r="W59" s="3">
        <f t="shared" si="20"/>
        <v>1.3913043478260869</v>
      </c>
      <c r="X59" s="2">
        <v>31</v>
      </c>
      <c r="Y59" s="2">
        <v>19</v>
      </c>
      <c r="Z59" s="3">
        <f t="shared" si="21"/>
        <v>1.631578947368421</v>
      </c>
      <c r="AA59" s="2">
        <v>60</v>
      </c>
      <c r="AB59" s="2">
        <v>25</v>
      </c>
      <c r="AC59" s="3">
        <f t="shared" si="22"/>
        <v>2.4</v>
      </c>
    </row>
    <row r="60" spans="1:29" x14ac:dyDescent="0.3">
      <c r="A60" s="2" t="s">
        <v>16</v>
      </c>
      <c r="B60" s="2" t="s">
        <v>57</v>
      </c>
      <c r="C60" s="2" t="s">
        <v>79</v>
      </c>
      <c r="D60" s="2">
        <v>2394</v>
      </c>
      <c r="E60" s="2" t="s">
        <v>59</v>
      </c>
      <c r="F60" s="2">
        <v>34</v>
      </c>
      <c r="G60" s="2">
        <v>24</v>
      </c>
      <c r="H60" s="3">
        <f t="shared" si="17"/>
        <v>1.4166666666666667</v>
      </c>
      <c r="I60" s="2">
        <v>58</v>
      </c>
      <c r="J60" s="2">
        <v>27</v>
      </c>
      <c r="K60" s="3">
        <f>I60/J60</f>
        <v>2.1481481481481484</v>
      </c>
      <c r="L60" s="2">
        <v>41</v>
      </c>
      <c r="M60" s="2">
        <v>24</v>
      </c>
      <c r="N60" s="3">
        <f>L60/M60</f>
        <v>1.7083333333333333</v>
      </c>
      <c r="O60" s="2">
        <v>59</v>
      </c>
      <c r="P60" s="2">
        <v>21</v>
      </c>
      <c r="Q60" s="3">
        <f>O60/P60</f>
        <v>2.8095238095238093</v>
      </c>
      <c r="R60" s="2">
        <v>65</v>
      </c>
      <c r="S60" s="2">
        <v>21</v>
      </c>
      <c r="T60" s="3">
        <f>R60/S60</f>
        <v>3.0952380952380953</v>
      </c>
      <c r="U60" s="2">
        <v>80</v>
      </c>
      <c r="V60" s="2">
        <v>21</v>
      </c>
      <c r="W60" s="3">
        <f t="shared" si="20"/>
        <v>3.8095238095238093</v>
      </c>
      <c r="X60" s="2">
        <v>89</v>
      </c>
      <c r="Y60" s="2">
        <v>20</v>
      </c>
      <c r="Z60" s="3">
        <f t="shared" si="21"/>
        <v>4.45</v>
      </c>
      <c r="AA60" s="2">
        <v>145</v>
      </c>
      <c r="AB60" s="2">
        <v>30</v>
      </c>
      <c r="AC60" s="3">
        <f t="shared" si="22"/>
        <v>4.833333333333333</v>
      </c>
    </row>
    <row r="61" spans="1:29" x14ac:dyDescent="0.3">
      <c r="A61" s="2" t="s">
        <v>16</v>
      </c>
      <c r="B61" s="2" t="s">
        <v>57</v>
      </c>
      <c r="C61" s="2" t="s">
        <v>77</v>
      </c>
      <c r="D61" s="2">
        <v>107985</v>
      </c>
      <c r="E61" s="2" t="s">
        <v>60</v>
      </c>
      <c r="F61" s="2">
        <v>7</v>
      </c>
      <c r="G61" s="2">
        <v>7</v>
      </c>
      <c r="H61" s="3">
        <f t="shared" si="17"/>
        <v>1</v>
      </c>
      <c r="I61" s="2">
        <v>12</v>
      </c>
      <c r="J61" s="2">
        <v>10</v>
      </c>
      <c r="K61" s="3">
        <f>I61/J61</f>
        <v>1.2</v>
      </c>
      <c r="L61" s="2">
        <v>11</v>
      </c>
      <c r="M61" s="2">
        <v>9</v>
      </c>
      <c r="N61" s="3">
        <f>L61/M61</f>
        <v>1.2222222222222223</v>
      </c>
      <c r="O61" s="2">
        <v>5</v>
      </c>
      <c r="P61" s="2">
        <v>4</v>
      </c>
      <c r="Q61" s="3">
        <f>O61/P61</f>
        <v>1.25</v>
      </c>
      <c r="R61" s="2">
        <v>9</v>
      </c>
      <c r="S61" s="2">
        <v>6</v>
      </c>
      <c r="T61" s="3">
        <f>R61/S61</f>
        <v>1.5</v>
      </c>
      <c r="U61" s="2">
        <v>7</v>
      </c>
      <c r="V61" s="2">
        <v>5</v>
      </c>
      <c r="W61" s="3">
        <f t="shared" si="20"/>
        <v>1.4</v>
      </c>
      <c r="X61" s="2">
        <v>14</v>
      </c>
      <c r="Y61" s="2">
        <v>12</v>
      </c>
      <c r="Z61" s="3">
        <f t="shared" si="21"/>
        <v>1.1666666666666667</v>
      </c>
      <c r="AA61" s="2">
        <v>13</v>
      </c>
      <c r="AB61" s="2">
        <v>11</v>
      </c>
      <c r="AC61" s="3">
        <f t="shared" si="22"/>
        <v>1.1818181818181819</v>
      </c>
    </row>
    <row r="62" spans="1:29" x14ac:dyDescent="0.3">
      <c r="A62" s="2" t="s">
        <v>16</v>
      </c>
      <c r="B62" s="2" t="s">
        <v>57</v>
      </c>
      <c r="C62" s="2" t="s">
        <v>78</v>
      </c>
      <c r="D62" s="2">
        <v>135197</v>
      </c>
      <c r="E62" s="2" t="s">
        <v>59</v>
      </c>
      <c r="F62" s="2">
        <v>20</v>
      </c>
      <c r="G62" s="2">
        <v>20</v>
      </c>
      <c r="H62" s="3">
        <f t="shared" si="17"/>
        <v>1</v>
      </c>
      <c r="I62" s="2">
        <v>21</v>
      </c>
      <c r="J62" s="2">
        <v>10</v>
      </c>
      <c r="K62" s="3">
        <f>I62/J62</f>
        <v>2.1</v>
      </c>
      <c r="L62" s="2"/>
      <c r="M62" s="2"/>
      <c r="N62" s="3"/>
      <c r="O62" s="2">
        <v>9</v>
      </c>
      <c r="P62" s="2"/>
      <c r="Q62" s="3"/>
      <c r="R62" s="2">
        <v>23</v>
      </c>
      <c r="S62" s="2">
        <v>14</v>
      </c>
      <c r="T62" s="3">
        <f>R62/S62</f>
        <v>1.6428571428571428</v>
      </c>
      <c r="U62" s="2">
        <v>23</v>
      </c>
      <c r="V62" s="2">
        <v>18</v>
      </c>
      <c r="W62" s="3">
        <f t="shared" si="20"/>
        <v>1.2777777777777777</v>
      </c>
      <c r="X62" s="2">
        <v>27</v>
      </c>
      <c r="Y62" s="2">
        <v>15</v>
      </c>
      <c r="Z62" s="3">
        <f t="shared" si="21"/>
        <v>1.8</v>
      </c>
      <c r="AA62" s="2">
        <v>44</v>
      </c>
      <c r="AB62" s="2">
        <v>28</v>
      </c>
      <c r="AC62" s="3">
        <f t="shared" si="22"/>
        <v>1.5714285714285714</v>
      </c>
    </row>
    <row r="63" spans="1:29" x14ac:dyDescent="0.3">
      <c r="A63" s="2" t="s">
        <v>16</v>
      </c>
      <c r="B63" s="2" t="s">
        <v>61</v>
      </c>
      <c r="C63" s="2" t="s">
        <v>79</v>
      </c>
      <c r="D63" s="2">
        <v>218070</v>
      </c>
      <c r="E63" s="2" t="s">
        <v>62</v>
      </c>
      <c r="F63" s="2"/>
      <c r="G63" s="2"/>
      <c r="H63" s="3"/>
      <c r="I63" s="2"/>
      <c r="J63" s="2"/>
      <c r="K63" s="3"/>
      <c r="L63" s="2"/>
      <c r="M63" s="2"/>
      <c r="N63" s="3"/>
      <c r="O63" s="2"/>
      <c r="P63" s="2"/>
      <c r="Q63" s="3"/>
      <c r="R63" s="2"/>
      <c r="S63" s="2"/>
      <c r="T63" s="3"/>
      <c r="U63" s="2">
        <v>61</v>
      </c>
      <c r="V63" s="2">
        <v>25</v>
      </c>
      <c r="W63" s="3">
        <f t="shared" si="20"/>
        <v>2.44</v>
      </c>
      <c r="X63" s="2">
        <v>84</v>
      </c>
      <c r="Y63" s="2">
        <v>54</v>
      </c>
      <c r="Z63" s="3">
        <f t="shared" si="21"/>
        <v>1.5555555555555556</v>
      </c>
      <c r="AA63" s="2">
        <v>138</v>
      </c>
      <c r="AB63" s="2">
        <v>55</v>
      </c>
      <c r="AC63" s="3">
        <f t="shared" si="22"/>
        <v>2.5090909090909093</v>
      </c>
    </row>
    <row r="64" spans="1:29" x14ac:dyDescent="0.3">
      <c r="A64" s="2" t="s">
        <v>16</v>
      </c>
      <c r="B64" s="2" t="s">
        <v>61</v>
      </c>
      <c r="C64" s="2" t="s">
        <v>78</v>
      </c>
      <c r="D64" s="2">
        <v>218264</v>
      </c>
      <c r="E64" s="2" t="s">
        <v>62</v>
      </c>
      <c r="F64" s="2"/>
      <c r="G64" s="2"/>
      <c r="H64" s="3"/>
      <c r="I64" s="2"/>
      <c r="J64" s="2"/>
      <c r="K64" s="3"/>
      <c r="L64" s="2"/>
      <c r="M64" s="2"/>
      <c r="N64" s="3"/>
      <c r="O64" s="2"/>
      <c r="P64" s="2"/>
      <c r="Q64" s="3"/>
      <c r="R64" s="2"/>
      <c r="S64" s="2"/>
      <c r="T64" s="3"/>
      <c r="U64" s="2"/>
      <c r="V64" s="2"/>
      <c r="W64" s="3"/>
      <c r="X64" s="2">
        <v>38</v>
      </c>
      <c r="Y64" s="2">
        <v>21</v>
      </c>
      <c r="Z64" s="3">
        <f t="shared" si="21"/>
        <v>1.8095238095238095</v>
      </c>
      <c r="AA64" s="2">
        <v>18</v>
      </c>
      <c r="AB64" s="2">
        <v>7</v>
      </c>
      <c r="AC64" s="3">
        <f t="shared" si="22"/>
        <v>2.5714285714285716</v>
      </c>
    </row>
    <row r="65" spans="1:29" x14ac:dyDescent="0.3">
      <c r="A65" s="2" t="s">
        <v>63</v>
      </c>
      <c r="B65" s="2" t="s">
        <v>64</v>
      </c>
      <c r="C65" s="2" t="s">
        <v>78</v>
      </c>
      <c r="D65" s="2">
        <v>1545</v>
      </c>
      <c r="E65" s="2" t="s">
        <v>65</v>
      </c>
      <c r="F65" s="2">
        <v>69</v>
      </c>
      <c r="G65" s="2">
        <v>29</v>
      </c>
      <c r="H65" s="3">
        <f>F65/G65</f>
        <v>2.3793103448275863</v>
      </c>
      <c r="I65" s="2">
        <v>87</v>
      </c>
      <c r="J65" s="2">
        <v>40</v>
      </c>
      <c r="K65" s="3">
        <f>I65/J65</f>
        <v>2.1749999999999998</v>
      </c>
      <c r="L65" s="2">
        <v>89</v>
      </c>
      <c r="M65" s="2">
        <v>46</v>
      </c>
      <c r="N65" s="3">
        <f>L65/M65</f>
        <v>1.9347826086956521</v>
      </c>
      <c r="O65" s="2">
        <v>95</v>
      </c>
      <c r="P65" s="2">
        <v>33</v>
      </c>
      <c r="Q65" s="3">
        <f>O65/P65</f>
        <v>2.8787878787878789</v>
      </c>
      <c r="R65" s="2">
        <v>141</v>
      </c>
      <c r="S65" s="2">
        <v>27</v>
      </c>
      <c r="T65" s="3">
        <f>R65/S65</f>
        <v>5.2222222222222223</v>
      </c>
      <c r="U65" s="2">
        <v>169</v>
      </c>
      <c r="V65" s="2">
        <v>27</v>
      </c>
      <c r="W65" s="3">
        <f>U65/V65</f>
        <v>6.2592592592592595</v>
      </c>
      <c r="X65" s="2">
        <v>163</v>
      </c>
      <c r="Y65" s="2">
        <v>35</v>
      </c>
      <c r="Z65" s="3">
        <f t="shared" si="21"/>
        <v>4.6571428571428575</v>
      </c>
      <c r="AA65" s="2">
        <v>206</v>
      </c>
      <c r="AB65" s="2">
        <v>54</v>
      </c>
      <c r="AC65" s="3">
        <f t="shared" si="22"/>
        <v>3.8148148148148149</v>
      </c>
    </row>
    <row r="66" spans="1:29" x14ac:dyDescent="0.3">
      <c r="A66" s="2" t="s">
        <v>63</v>
      </c>
      <c r="B66" s="2" t="s">
        <v>64</v>
      </c>
      <c r="C66" s="2" t="s">
        <v>79</v>
      </c>
      <c r="D66" s="2">
        <v>2400</v>
      </c>
      <c r="E66" s="2" t="s">
        <v>66</v>
      </c>
      <c r="F66" s="2">
        <v>41</v>
      </c>
      <c r="G66" s="2">
        <v>19</v>
      </c>
      <c r="H66" s="3">
        <f>F66/G66</f>
        <v>2.1578947368421053</v>
      </c>
      <c r="I66" s="2">
        <v>50</v>
      </c>
      <c r="J66" s="2">
        <v>23</v>
      </c>
      <c r="K66" s="3">
        <f>I66/J66</f>
        <v>2.1739130434782608</v>
      </c>
      <c r="L66" s="2">
        <v>41</v>
      </c>
      <c r="M66" s="2">
        <v>17</v>
      </c>
      <c r="N66" s="3">
        <f>L66/M66</f>
        <v>2.4117647058823528</v>
      </c>
      <c r="O66" s="2">
        <v>49</v>
      </c>
      <c r="P66" s="2">
        <v>20</v>
      </c>
      <c r="Q66" s="3">
        <f>O66/P66</f>
        <v>2.4500000000000002</v>
      </c>
      <c r="R66" s="2">
        <v>66</v>
      </c>
      <c r="S66" s="2">
        <v>22</v>
      </c>
      <c r="T66" s="3">
        <f>R66/S66</f>
        <v>3</v>
      </c>
      <c r="U66" s="2">
        <v>184</v>
      </c>
      <c r="V66" s="2">
        <v>38</v>
      </c>
      <c r="W66" s="3">
        <f>U66/V66</f>
        <v>4.8421052631578947</v>
      </c>
      <c r="X66" s="2">
        <v>58</v>
      </c>
      <c r="Y66" s="2">
        <v>20</v>
      </c>
      <c r="Z66" s="3">
        <f t="shared" si="21"/>
        <v>2.9</v>
      </c>
      <c r="AA66" s="2">
        <v>98</v>
      </c>
      <c r="AB66" s="2">
        <v>37</v>
      </c>
      <c r="AC66" s="3">
        <f t="shared" si="22"/>
        <v>2.6486486486486487</v>
      </c>
    </row>
    <row r="67" spans="1:29" x14ac:dyDescent="0.3">
      <c r="A67" s="2" t="s">
        <v>63</v>
      </c>
      <c r="B67" s="2" t="s">
        <v>64</v>
      </c>
      <c r="C67" s="2" t="s">
        <v>79</v>
      </c>
      <c r="D67" s="2">
        <v>144897</v>
      </c>
      <c r="E67" s="2" t="s">
        <v>67</v>
      </c>
      <c r="F67" s="2">
        <v>31</v>
      </c>
      <c r="G67" s="2">
        <v>17</v>
      </c>
      <c r="H67" s="3">
        <f>F67/G67</f>
        <v>1.8235294117647058</v>
      </c>
      <c r="I67" s="2">
        <v>43</v>
      </c>
      <c r="J67" s="2">
        <v>14</v>
      </c>
      <c r="K67" s="3">
        <f>I67/J67</f>
        <v>3.0714285714285716</v>
      </c>
      <c r="L67" s="2">
        <v>42</v>
      </c>
      <c r="M67" s="2">
        <v>19</v>
      </c>
      <c r="N67" s="3">
        <f>L67/M67</f>
        <v>2.2105263157894739</v>
      </c>
      <c r="O67" s="2">
        <v>40</v>
      </c>
      <c r="P67" s="2">
        <v>26</v>
      </c>
      <c r="Q67" s="3">
        <f>O67/P67</f>
        <v>1.5384615384615385</v>
      </c>
      <c r="R67" s="2">
        <v>49</v>
      </c>
      <c r="S67" s="2">
        <v>18</v>
      </c>
      <c r="T67" s="3">
        <f>R67/S67</f>
        <v>2.7222222222222223</v>
      </c>
      <c r="U67" s="2">
        <v>55</v>
      </c>
      <c r="V67" s="2">
        <v>20</v>
      </c>
      <c r="W67" s="3">
        <f>U67/V67</f>
        <v>2.75</v>
      </c>
      <c r="X67" s="2">
        <v>68</v>
      </c>
      <c r="Y67" s="2">
        <v>27</v>
      </c>
      <c r="Z67" s="3">
        <f t="shared" si="21"/>
        <v>2.5185185185185186</v>
      </c>
      <c r="AA67" s="2">
        <v>98</v>
      </c>
      <c r="AB67" s="2">
        <v>42</v>
      </c>
      <c r="AC67" s="3">
        <f t="shared" si="22"/>
        <v>2.3333333333333335</v>
      </c>
    </row>
    <row r="68" spans="1:29" x14ac:dyDescent="0.3">
      <c r="A68" s="2" t="s">
        <v>63</v>
      </c>
      <c r="B68" s="2" t="s">
        <v>64</v>
      </c>
      <c r="C68" s="2" t="s">
        <v>79</v>
      </c>
      <c r="D68" s="2">
        <v>205620</v>
      </c>
      <c r="E68" s="2" t="s">
        <v>68</v>
      </c>
      <c r="F68" s="2"/>
      <c r="G68" s="2"/>
      <c r="H68" s="3"/>
      <c r="I68" s="2"/>
      <c r="J68" s="2"/>
      <c r="K68" s="3"/>
      <c r="L68" s="2"/>
      <c r="M68" s="2"/>
      <c r="N68" s="3"/>
      <c r="O68" s="2">
        <v>123</v>
      </c>
      <c r="P68" s="2">
        <v>41</v>
      </c>
      <c r="Q68" s="3">
        <f>O68/P68</f>
        <v>3</v>
      </c>
      <c r="R68" s="2">
        <v>86</v>
      </c>
      <c r="S68" s="2">
        <v>34</v>
      </c>
      <c r="T68" s="3">
        <f>R68/S68</f>
        <v>2.5294117647058822</v>
      </c>
      <c r="U68" s="2">
        <v>116</v>
      </c>
      <c r="V68" s="2">
        <v>34</v>
      </c>
      <c r="W68" s="3">
        <f>U68/V68</f>
        <v>3.4117647058823528</v>
      </c>
      <c r="X68" s="2">
        <v>80</v>
      </c>
      <c r="Y68" s="2">
        <v>43</v>
      </c>
      <c r="Z68" s="3">
        <f t="shared" si="21"/>
        <v>1.8604651162790697</v>
      </c>
      <c r="AA68" s="2">
        <v>87</v>
      </c>
      <c r="AB68" s="2">
        <v>52</v>
      </c>
      <c r="AC68" s="3">
        <f t="shared" si="22"/>
        <v>1.6730769230769231</v>
      </c>
    </row>
    <row r="69" spans="1:29" x14ac:dyDescent="0.3">
      <c r="G69" s="4"/>
      <c r="J69" s="4"/>
      <c r="M69" s="4"/>
      <c r="P69" s="4"/>
      <c r="S69" s="4"/>
      <c r="V69" s="4"/>
      <c r="Y69" s="4"/>
      <c r="AB69" s="4"/>
    </row>
    <row r="70" spans="1:29" x14ac:dyDescent="0.3">
      <c r="G70" s="4"/>
      <c r="J70" s="4"/>
      <c r="M70" s="4"/>
      <c r="P70" s="4"/>
      <c r="S70" s="4"/>
      <c r="V70" s="4"/>
      <c r="Y70" s="4"/>
      <c r="AB70" s="4"/>
    </row>
    <row r="72" spans="1:29" x14ac:dyDescent="0.3">
      <c r="A72" s="5" t="s">
        <v>69</v>
      </c>
      <c r="L72" s="6"/>
    </row>
    <row r="73" spans="1:29" x14ac:dyDescent="0.3">
      <c r="A73" s="7" t="s">
        <v>70</v>
      </c>
      <c r="E73" s="8"/>
      <c r="K73" s="8"/>
      <c r="L73" s="8"/>
      <c r="M73" s="8"/>
      <c r="N73" s="8"/>
      <c r="O73" s="8"/>
      <c r="P73" s="8"/>
      <c r="Q73" s="8"/>
      <c r="R73" s="8"/>
    </row>
    <row r="74" spans="1:29" x14ac:dyDescent="0.3">
      <c r="L74" s="8"/>
      <c r="M74" s="8"/>
      <c r="N74" s="8"/>
      <c r="O74" s="8"/>
      <c r="P74" s="8"/>
      <c r="Q74" s="8"/>
      <c r="R74" s="8"/>
    </row>
    <row r="75" spans="1:29" x14ac:dyDescent="0.3">
      <c r="A75" s="2"/>
      <c r="B75" s="2"/>
      <c r="C75" s="11" t="s">
        <v>71</v>
      </c>
      <c r="D75" s="12"/>
      <c r="E75" s="12"/>
      <c r="F75" s="12"/>
      <c r="G75" s="12"/>
      <c r="H75" s="12"/>
      <c r="I75" s="12"/>
      <c r="J75" s="13"/>
      <c r="K75" s="11" t="s">
        <v>69</v>
      </c>
      <c r="L75" s="12"/>
      <c r="M75" s="12"/>
      <c r="N75" s="12"/>
      <c r="O75" s="12"/>
      <c r="P75" s="12"/>
      <c r="Q75" s="13"/>
    </row>
    <row r="76" spans="1:29" x14ac:dyDescent="0.3">
      <c r="A76" s="2" t="s">
        <v>9</v>
      </c>
      <c r="B76" s="2" t="s">
        <v>10</v>
      </c>
      <c r="C76" s="2">
        <v>2016</v>
      </c>
      <c r="D76" s="2">
        <v>2017</v>
      </c>
      <c r="E76" s="2">
        <v>2018</v>
      </c>
      <c r="F76" s="2">
        <v>2019</v>
      </c>
      <c r="G76" s="2">
        <v>2020</v>
      </c>
      <c r="H76" s="2">
        <v>2021</v>
      </c>
      <c r="I76" s="2">
        <v>2022</v>
      </c>
      <c r="J76" s="2">
        <v>2023</v>
      </c>
      <c r="K76" s="2">
        <v>2017</v>
      </c>
      <c r="L76" s="2">
        <v>2018</v>
      </c>
      <c r="M76" s="2">
        <v>2019</v>
      </c>
      <c r="N76" s="2">
        <v>2020</v>
      </c>
      <c r="O76" s="2">
        <v>2021</v>
      </c>
      <c r="P76" s="2">
        <v>2022</v>
      </c>
      <c r="Q76" s="2">
        <v>2023</v>
      </c>
    </row>
    <row r="77" spans="1:29" x14ac:dyDescent="0.3">
      <c r="A77" s="2" t="s">
        <v>16</v>
      </c>
      <c r="B77" s="2" t="s">
        <v>17</v>
      </c>
      <c r="C77" s="2">
        <v>502</v>
      </c>
      <c r="D77" s="2">
        <v>441</v>
      </c>
      <c r="E77" s="2">
        <v>563</v>
      </c>
      <c r="F77" s="2">
        <v>604</v>
      </c>
      <c r="G77" s="2">
        <v>719</v>
      </c>
      <c r="H77" s="2">
        <v>763</v>
      </c>
      <c r="I77" s="2">
        <v>677</v>
      </c>
      <c r="J77" s="2">
        <v>900</v>
      </c>
      <c r="K77" s="9">
        <f t="shared" ref="K77:Q83" si="23">(D77/C77)-1</f>
        <v>-0.12151394422310757</v>
      </c>
      <c r="L77" s="9">
        <f t="shared" si="23"/>
        <v>0.27664399092970515</v>
      </c>
      <c r="M77" s="9">
        <f t="shared" si="23"/>
        <v>7.2824156305506316E-2</v>
      </c>
      <c r="N77" s="9">
        <f t="shared" si="23"/>
        <v>0.1903973509933774</v>
      </c>
      <c r="O77" s="9">
        <f t="shared" si="23"/>
        <v>6.1196105702364445E-2</v>
      </c>
      <c r="P77" s="9">
        <f t="shared" si="23"/>
        <v>-0.11271297509829625</v>
      </c>
      <c r="Q77" s="9">
        <f t="shared" si="23"/>
        <v>0.32939438700147705</v>
      </c>
    </row>
    <row r="78" spans="1:29" x14ac:dyDescent="0.3">
      <c r="A78" s="2" t="s">
        <v>16</v>
      </c>
      <c r="B78" s="2" t="s">
        <v>43</v>
      </c>
      <c r="C78" s="2">
        <v>174</v>
      </c>
      <c r="D78" s="2">
        <v>155</v>
      </c>
      <c r="E78" s="2">
        <v>155</v>
      </c>
      <c r="F78" s="2">
        <v>261</v>
      </c>
      <c r="G78" s="2">
        <v>221</v>
      </c>
      <c r="H78" s="2">
        <v>290</v>
      </c>
      <c r="I78" s="2">
        <v>349</v>
      </c>
      <c r="J78" s="2">
        <v>295</v>
      </c>
      <c r="K78" s="9">
        <f t="shared" si="23"/>
        <v>-0.10919540229885061</v>
      </c>
      <c r="L78" s="9">
        <f t="shared" si="23"/>
        <v>0</v>
      </c>
      <c r="M78" s="9">
        <f t="shared" si="23"/>
        <v>0.68387096774193545</v>
      </c>
      <c r="N78" s="9">
        <f t="shared" si="23"/>
        <v>-0.15325670498084287</v>
      </c>
      <c r="O78" s="9">
        <f t="shared" si="23"/>
        <v>0.31221719457013575</v>
      </c>
      <c r="P78" s="9">
        <f t="shared" si="23"/>
        <v>0.20344827586206904</v>
      </c>
      <c r="Q78" s="9">
        <f t="shared" si="23"/>
        <v>-0.1547277936962751</v>
      </c>
    </row>
    <row r="79" spans="1:29" x14ac:dyDescent="0.3">
      <c r="A79" s="2" t="s">
        <v>16</v>
      </c>
      <c r="B79" s="2" t="s">
        <v>46</v>
      </c>
      <c r="C79" s="2">
        <v>335</v>
      </c>
      <c r="D79" s="2">
        <v>341</v>
      </c>
      <c r="E79" s="2">
        <v>377</v>
      </c>
      <c r="F79" s="2">
        <v>654</v>
      </c>
      <c r="G79" s="2">
        <v>724</v>
      </c>
      <c r="H79" s="2">
        <v>747</v>
      </c>
      <c r="I79" s="2">
        <v>751</v>
      </c>
      <c r="J79" s="2">
        <v>741</v>
      </c>
      <c r="K79" s="9">
        <f t="shared" si="23"/>
        <v>1.7910447761193993E-2</v>
      </c>
      <c r="L79" s="9">
        <f t="shared" si="23"/>
        <v>0.10557184750733128</v>
      </c>
      <c r="M79" s="9">
        <f t="shared" si="23"/>
        <v>0.73474801061007966</v>
      </c>
      <c r="N79" s="9">
        <f t="shared" si="23"/>
        <v>0.10703363914373099</v>
      </c>
      <c r="O79" s="9">
        <f t="shared" si="23"/>
        <v>3.176795580110503E-2</v>
      </c>
      <c r="P79" s="9">
        <f t="shared" si="23"/>
        <v>5.3547523427042165E-3</v>
      </c>
      <c r="Q79" s="9">
        <f t="shared" si="23"/>
        <v>-1.3315579227696439E-2</v>
      </c>
    </row>
    <row r="80" spans="1:29" x14ac:dyDescent="0.3">
      <c r="A80" s="2" t="s">
        <v>16</v>
      </c>
      <c r="B80" s="2" t="s">
        <v>47</v>
      </c>
      <c r="C80" s="2">
        <v>265</v>
      </c>
      <c r="D80" s="2">
        <v>230</v>
      </c>
      <c r="E80" s="2">
        <v>200</v>
      </c>
      <c r="F80" s="2">
        <v>162</v>
      </c>
      <c r="G80" s="2">
        <v>224</v>
      </c>
      <c r="H80" s="2">
        <v>231</v>
      </c>
      <c r="I80" s="2">
        <v>154</v>
      </c>
      <c r="J80" s="2">
        <v>377</v>
      </c>
      <c r="K80" s="9">
        <f t="shared" si="23"/>
        <v>-0.13207547169811318</v>
      </c>
      <c r="L80" s="9">
        <f t="shared" si="23"/>
        <v>-0.13043478260869568</v>
      </c>
      <c r="M80" s="9">
        <f t="shared" si="23"/>
        <v>-0.18999999999999995</v>
      </c>
      <c r="N80" s="9">
        <f t="shared" si="23"/>
        <v>0.38271604938271597</v>
      </c>
      <c r="O80" s="9">
        <f t="shared" si="23"/>
        <v>3.125E-2</v>
      </c>
      <c r="P80" s="9">
        <f t="shared" si="23"/>
        <v>-0.33333333333333337</v>
      </c>
      <c r="Q80" s="9">
        <f t="shared" si="23"/>
        <v>1.448051948051948</v>
      </c>
    </row>
    <row r="81" spans="1:17" x14ac:dyDescent="0.3">
      <c r="A81" s="2" t="s">
        <v>16</v>
      </c>
      <c r="B81" s="2" t="s">
        <v>50</v>
      </c>
      <c r="C81" s="2">
        <v>776</v>
      </c>
      <c r="D81" s="2">
        <v>758</v>
      </c>
      <c r="E81" s="2">
        <v>772</v>
      </c>
      <c r="F81" s="2">
        <v>800</v>
      </c>
      <c r="G81" s="2">
        <v>976</v>
      </c>
      <c r="H81" s="2">
        <v>1287</v>
      </c>
      <c r="I81" s="2">
        <v>991</v>
      </c>
      <c r="J81" s="2">
        <v>1515</v>
      </c>
      <c r="K81" s="9">
        <f t="shared" si="23"/>
        <v>-2.3195876288659822E-2</v>
      </c>
      <c r="L81" s="9">
        <f t="shared" si="23"/>
        <v>1.846965699208436E-2</v>
      </c>
      <c r="M81" s="9">
        <f t="shared" si="23"/>
        <v>3.6269430051813378E-2</v>
      </c>
      <c r="N81" s="9">
        <f t="shared" si="23"/>
        <v>0.21999999999999997</v>
      </c>
      <c r="O81" s="9">
        <f t="shared" si="23"/>
        <v>0.31864754098360648</v>
      </c>
      <c r="P81" s="9">
        <f t="shared" si="23"/>
        <v>-0.22999222999223001</v>
      </c>
      <c r="Q81" s="9">
        <f t="shared" si="23"/>
        <v>0.5287588294651866</v>
      </c>
    </row>
    <row r="82" spans="1:17" x14ac:dyDescent="0.3">
      <c r="A82" s="2" t="s">
        <v>16</v>
      </c>
      <c r="B82" s="2" t="s">
        <v>55</v>
      </c>
      <c r="C82" s="2">
        <v>135</v>
      </c>
      <c r="D82" s="2">
        <v>91</v>
      </c>
      <c r="E82" s="2">
        <v>80</v>
      </c>
      <c r="F82" s="2">
        <v>110</v>
      </c>
      <c r="G82" s="2">
        <v>101</v>
      </c>
      <c r="H82" s="2">
        <v>77</v>
      </c>
      <c r="I82" s="2">
        <v>79</v>
      </c>
      <c r="J82" s="2">
        <v>107</v>
      </c>
      <c r="K82" s="9">
        <f t="shared" si="23"/>
        <v>-0.32592592592592595</v>
      </c>
      <c r="L82" s="9">
        <f t="shared" si="23"/>
        <v>-0.12087912087912089</v>
      </c>
      <c r="M82" s="9">
        <f t="shared" si="23"/>
        <v>0.375</v>
      </c>
      <c r="N82" s="9">
        <f t="shared" si="23"/>
        <v>-8.181818181818179E-2</v>
      </c>
      <c r="O82" s="9">
        <f t="shared" si="23"/>
        <v>-0.23762376237623761</v>
      </c>
      <c r="P82" s="9">
        <f t="shared" si="23"/>
        <v>2.5974025974025983E-2</v>
      </c>
      <c r="Q82" s="9">
        <f t="shared" si="23"/>
        <v>0.35443037974683533</v>
      </c>
    </row>
    <row r="83" spans="1:17" x14ac:dyDescent="0.3">
      <c r="A83" s="2" t="s">
        <v>16</v>
      </c>
      <c r="B83" s="2" t="s">
        <v>57</v>
      </c>
      <c r="C83" s="2">
        <v>108</v>
      </c>
      <c r="D83" s="2">
        <v>145</v>
      </c>
      <c r="E83" s="2">
        <v>86</v>
      </c>
      <c r="F83" s="2">
        <v>105</v>
      </c>
      <c r="G83" s="2">
        <v>135</v>
      </c>
      <c r="H83" s="2">
        <v>142</v>
      </c>
      <c r="I83" s="2">
        <v>161</v>
      </c>
      <c r="J83" s="2">
        <v>262</v>
      </c>
      <c r="K83" s="9">
        <f t="shared" si="23"/>
        <v>0.34259259259259256</v>
      </c>
      <c r="L83" s="9">
        <f t="shared" si="23"/>
        <v>-0.40689655172413797</v>
      </c>
      <c r="M83" s="9">
        <f t="shared" si="23"/>
        <v>0.22093023255813948</v>
      </c>
      <c r="N83" s="9">
        <f t="shared" si="23"/>
        <v>0.28571428571428581</v>
      </c>
      <c r="O83" s="9">
        <f t="shared" si="23"/>
        <v>5.1851851851851816E-2</v>
      </c>
      <c r="P83" s="9">
        <f t="shared" si="23"/>
        <v>0.13380281690140849</v>
      </c>
      <c r="Q83" s="9">
        <f t="shared" si="23"/>
        <v>0.62732919254658381</v>
      </c>
    </row>
    <row r="84" spans="1:17" x14ac:dyDescent="0.3">
      <c r="A84" s="2" t="s">
        <v>16</v>
      </c>
      <c r="B84" s="2" t="s">
        <v>61</v>
      </c>
      <c r="C84" s="2"/>
      <c r="D84" s="2"/>
      <c r="E84" s="2"/>
      <c r="F84" s="2"/>
      <c r="G84" s="2"/>
      <c r="H84" s="2">
        <v>61</v>
      </c>
      <c r="I84" s="2">
        <v>122</v>
      </c>
      <c r="J84" s="2">
        <v>156</v>
      </c>
      <c r="K84" s="9"/>
      <c r="L84" s="9"/>
      <c r="M84" s="9"/>
      <c r="N84" s="9"/>
      <c r="O84" s="9"/>
      <c r="P84" s="9">
        <f>(I84/H84)-1</f>
        <v>1</v>
      </c>
      <c r="Q84" s="9">
        <f>(J84/I84)-1</f>
        <v>0.27868852459016402</v>
      </c>
    </row>
    <row r="85" spans="1:17" x14ac:dyDescent="0.3">
      <c r="A85" s="2" t="s">
        <v>63</v>
      </c>
      <c r="B85" s="2" t="s">
        <v>64</v>
      </c>
      <c r="C85" s="2">
        <v>141</v>
      </c>
      <c r="D85" s="2">
        <v>180</v>
      </c>
      <c r="E85" s="2">
        <v>172</v>
      </c>
      <c r="F85" s="2">
        <v>307</v>
      </c>
      <c r="G85" s="2">
        <v>342</v>
      </c>
      <c r="H85" s="2">
        <v>524</v>
      </c>
      <c r="I85" s="2">
        <v>369</v>
      </c>
      <c r="J85" s="2">
        <v>489</v>
      </c>
      <c r="K85" s="9">
        <f>(D85/C85)-1</f>
        <v>0.27659574468085113</v>
      </c>
      <c r="L85" s="9">
        <f>(E85/D85)-1</f>
        <v>-4.4444444444444398E-2</v>
      </c>
      <c r="M85" s="9">
        <f>(F85/E85)-1</f>
        <v>0.78488372093023262</v>
      </c>
      <c r="N85" s="9">
        <f>(G85/F85)-1</f>
        <v>0.11400651465798051</v>
      </c>
      <c r="O85" s="9">
        <f>(H85/G85)-1</f>
        <v>0.53216374269005851</v>
      </c>
      <c r="P85" s="9">
        <f>(I85/H85)-1</f>
        <v>-0.29580152671755722</v>
      </c>
      <c r="Q85" s="9">
        <f>(J85/I85)-1</f>
        <v>0.32520325203252032</v>
      </c>
    </row>
    <row r="88" spans="1:17" x14ac:dyDescent="0.3">
      <c r="A88" s="5" t="s">
        <v>72</v>
      </c>
    </row>
    <row r="90" spans="1:17" x14ac:dyDescent="0.3">
      <c r="A90" s="2"/>
      <c r="B90" s="2"/>
      <c r="C90" s="11" t="s">
        <v>73</v>
      </c>
      <c r="D90" s="12"/>
      <c r="E90" s="12"/>
      <c r="F90" s="12"/>
      <c r="G90" s="12"/>
      <c r="H90" s="12"/>
      <c r="I90" s="12"/>
      <c r="J90" s="13"/>
      <c r="K90" s="11" t="s">
        <v>74</v>
      </c>
      <c r="L90" s="12"/>
      <c r="M90" s="12"/>
      <c r="N90" s="12"/>
      <c r="O90" s="12"/>
      <c r="P90" s="12"/>
      <c r="Q90" s="13"/>
    </row>
    <row r="91" spans="1:17" x14ac:dyDescent="0.3">
      <c r="A91" s="2" t="s">
        <v>9</v>
      </c>
      <c r="B91" s="2" t="s">
        <v>10</v>
      </c>
      <c r="C91" s="2">
        <v>2016</v>
      </c>
      <c r="D91" s="2">
        <v>2017</v>
      </c>
      <c r="E91" s="2">
        <v>2018</v>
      </c>
      <c r="F91" s="2">
        <v>2019</v>
      </c>
      <c r="G91" s="2">
        <v>2020</v>
      </c>
      <c r="H91" s="2">
        <v>2021</v>
      </c>
      <c r="I91" s="2">
        <v>2022</v>
      </c>
      <c r="J91" s="2">
        <v>2023</v>
      </c>
      <c r="K91" s="2">
        <v>2017</v>
      </c>
      <c r="L91" s="2">
        <v>2018</v>
      </c>
      <c r="M91" s="2">
        <v>2019</v>
      </c>
      <c r="N91" s="2">
        <v>2020</v>
      </c>
      <c r="O91" s="2">
        <v>2021</v>
      </c>
      <c r="P91" s="2">
        <v>2022</v>
      </c>
      <c r="Q91" s="2">
        <v>2023</v>
      </c>
    </row>
    <row r="92" spans="1:17" x14ac:dyDescent="0.3">
      <c r="A92" s="2" t="s">
        <v>16</v>
      </c>
      <c r="B92" s="2" t="s">
        <v>17</v>
      </c>
      <c r="C92" s="2">
        <v>343</v>
      </c>
      <c r="D92" s="2">
        <v>319</v>
      </c>
      <c r="E92" s="2">
        <v>395</v>
      </c>
      <c r="F92" s="2">
        <v>386</v>
      </c>
      <c r="G92" s="2">
        <v>451</v>
      </c>
      <c r="H92" s="2">
        <v>412</v>
      </c>
      <c r="I92" s="2">
        <v>400</v>
      </c>
      <c r="J92" s="2">
        <v>536</v>
      </c>
      <c r="K92" s="9">
        <f t="shared" ref="K92:Q98" si="24">(D92/C92)-1</f>
        <v>-6.9970845481049593E-2</v>
      </c>
      <c r="L92" s="9">
        <f t="shared" si="24"/>
        <v>0.23824451410658298</v>
      </c>
      <c r="M92" s="9">
        <f t="shared" si="24"/>
        <v>-2.2784810126582289E-2</v>
      </c>
      <c r="N92" s="9">
        <f t="shared" si="24"/>
        <v>0.16839378238341962</v>
      </c>
      <c r="O92" s="9">
        <f t="shared" si="24"/>
        <v>-8.6474501108647406E-2</v>
      </c>
      <c r="P92" s="9">
        <f t="shared" si="24"/>
        <v>-2.9126213592232997E-2</v>
      </c>
      <c r="Q92" s="9">
        <f t="shared" si="24"/>
        <v>0.34000000000000008</v>
      </c>
    </row>
    <row r="93" spans="1:17" x14ac:dyDescent="0.3">
      <c r="A93" s="2" t="s">
        <v>16</v>
      </c>
      <c r="B93" s="2" t="s">
        <v>43</v>
      </c>
      <c r="C93" s="2">
        <v>64</v>
      </c>
      <c r="D93" s="2">
        <v>65</v>
      </c>
      <c r="E93" s="2">
        <v>78</v>
      </c>
      <c r="F93" s="2">
        <v>123</v>
      </c>
      <c r="G93" s="2">
        <v>79</v>
      </c>
      <c r="H93" s="2">
        <v>81</v>
      </c>
      <c r="I93" s="2">
        <v>99</v>
      </c>
      <c r="J93" s="2">
        <v>96</v>
      </c>
      <c r="K93" s="9">
        <f t="shared" si="24"/>
        <v>1.5625E-2</v>
      </c>
      <c r="L93" s="9">
        <f t="shared" si="24"/>
        <v>0.19999999999999996</v>
      </c>
      <c r="M93" s="9">
        <f t="shared" si="24"/>
        <v>0.57692307692307687</v>
      </c>
      <c r="N93" s="9">
        <f t="shared" si="24"/>
        <v>-0.35772357723577231</v>
      </c>
      <c r="O93" s="9">
        <f t="shared" si="24"/>
        <v>2.5316455696202445E-2</v>
      </c>
      <c r="P93" s="9">
        <f t="shared" si="24"/>
        <v>0.22222222222222232</v>
      </c>
      <c r="Q93" s="9">
        <f t="shared" si="24"/>
        <v>-3.0303030303030276E-2</v>
      </c>
    </row>
    <row r="94" spans="1:17" x14ac:dyDescent="0.3">
      <c r="A94" s="2" t="s">
        <v>16</v>
      </c>
      <c r="B94" s="2" t="s">
        <v>46</v>
      </c>
      <c r="C94" s="2">
        <v>93</v>
      </c>
      <c r="D94" s="2">
        <v>85</v>
      </c>
      <c r="E94" s="2">
        <v>104</v>
      </c>
      <c r="F94" s="2">
        <v>155</v>
      </c>
      <c r="G94" s="2">
        <v>116</v>
      </c>
      <c r="H94" s="2">
        <v>121</v>
      </c>
      <c r="I94" s="2">
        <v>142</v>
      </c>
      <c r="J94" s="2">
        <v>132</v>
      </c>
      <c r="K94" s="9">
        <f t="shared" si="24"/>
        <v>-8.6021505376344121E-2</v>
      </c>
      <c r="L94" s="9">
        <f t="shared" si="24"/>
        <v>0.22352941176470598</v>
      </c>
      <c r="M94" s="9">
        <f t="shared" si="24"/>
        <v>0.49038461538461542</v>
      </c>
      <c r="N94" s="9">
        <f t="shared" si="24"/>
        <v>-0.25161290322580643</v>
      </c>
      <c r="O94" s="9">
        <f t="shared" si="24"/>
        <v>4.31034482758621E-2</v>
      </c>
      <c r="P94" s="9">
        <f t="shared" si="24"/>
        <v>0.17355371900826455</v>
      </c>
      <c r="Q94" s="9">
        <f t="shared" si="24"/>
        <v>-7.0422535211267623E-2</v>
      </c>
    </row>
    <row r="95" spans="1:17" x14ac:dyDescent="0.3">
      <c r="A95" s="2" t="s">
        <v>16</v>
      </c>
      <c r="B95" s="2" t="s">
        <v>47</v>
      </c>
      <c r="C95" s="2">
        <v>80</v>
      </c>
      <c r="D95" s="2">
        <v>68</v>
      </c>
      <c r="E95" s="2">
        <v>78</v>
      </c>
      <c r="F95" s="2">
        <v>60</v>
      </c>
      <c r="G95" s="2">
        <v>60</v>
      </c>
      <c r="H95" s="2">
        <v>61</v>
      </c>
      <c r="I95" s="2">
        <v>51</v>
      </c>
      <c r="J95" s="2">
        <v>103</v>
      </c>
      <c r="K95" s="9">
        <f t="shared" si="24"/>
        <v>-0.15000000000000002</v>
      </c>
      <c r="L95" s="9">
        <f t="shared" si="24"/>
        <v>0.14705882352941169</v>
      </c>
      <c r="M95" s="9">
        <f t="shared" si="24"/>
        <v>-0.23076923076923073</v>
      </c>
      <c r="N95" s="9">
        <f t="shared" si="24"/>
        <v>0</v>
      </c>
      <c r="O95" s="9">
        <f t="shared" si="24"/>
        <v>1.6666666666666607E-2</v>
      </c>
      <c r="P95" s="9">
        <f t="shared" si="24"/>
        <v>-0.16393442622950816</v>
      </c>
      <c r="Q95" s="9">
        <f t="shared" si="24"/>
        <v>1.0196078431372548</v>
      </c>
    </row>
    <row r="96" spans="1:17" x14ac:dyDescent="0.3">
      <c r="A96" s="2" t="s">
        <v>16</v>
      </c>
      <c r="B96" s="2" t="s">
        <v>50</v>
      </c>
      <c r="C96" s="2">
        <v>216</v>
      </c>
      <c r="D96" s="2">
        <v>171</v>
      </c>
      <c r="E96" s="2">
        <v>163</v>
      </c>
      <c r="F96" s="2">
        <v>160</v>
      </c>
      <c r="G96" s="2">
        <v>162</v>
      </c>
      <c r="H96" s="2">
        <v>166</v>
      </c>
      <c r="I96" s="2">
        <v>177</v>
      </c>
      <c r="J96" s="2">
        <v>271</v>
      </c>
      <c r="K96" s="9">
        <f t="shared" si="24"/>
        <v>-0.20833333333333337</v>
      </c>
      <c r="L96" s="9">
        <f t="shared" si="24"/>
        <v>-4.6783625730994149E-2</v>
      </c>
      <c r="M96" s="9">
        <f t="shared" si="24"/>
        <v>-1.8404907975460127E-2</v>
      </c>
      <c r="N96" s="9">
        <f t="shared" si="24"/>
        <v>1.2499999999999956E-2</v>
      </c>
      <c r="O96" s="9">
        <f t="shared" si="24"/>
        <v>2.4691358024691468E-2</v>
      </c>
      <c r="P96" s="9">
        <f t="shared" si="24"/>
        <v>6.6265060240963791E-2</v>
      </c>
      <c r="Q96" s="9">
        <f t="shared" si="24"/>
        <v>0.53107344632768361</v>
      </c>
    </row>
    <row r="97" spans="1:17" x14ac:dyDescent="0.3">
      <c r="A97" s="2" t="s">
        <v>16</v>
      </c>
      <c r="B97" s="2" t="s">
        <v>55</v>
      </c>
      <c r="C97" s="2">
        <v>47</v>
      </c>
      <c r="D97" s="2">
        <v>40</v>
      </c>
      <c r="E97" s="2">
        <v>41</v>
      </c>
      <c r="F97" s="2">
        <v>44</v>
      </c>
      <c r="G97" s="2">
        <v>39</v>
      </c>
      <c r="H97" s="2">
        <v>32</v>
      </c>
      <c r="I97" s="2">
        <v>38</v>
      </c>
      <c r="J97" s="2">
        <v>41</v>
      </c>
      <c r="K97" s="9">
        <f t="shared" si="24"/>
        <v>-0.14893617021276595</v>
      </c>
      <c r="L97" s="9">
        <f t="shared" si="24"/>
        <v>2.4999999999999911E-2</v>
      </c>
      <c r="M97" s="9">
        <f t="shared" si="24"/>
        <v>7.3170731707317138E-2</v>
      </c>
      <c r="N97" s="9">
        <f t="shared" si="24"/>
        <v>-0.11363636363636365</v>
      </c>
      <c r="O97" s="9">
        <f t="shared" si="24"/>
        <v>-0.17948717948717952</v>
      </c>
      <c r="P97" s="9">
        <f t="shared" si="24"/>
        <v>0.1875</v>
      </c>
      <c r="Q97" s="9">
        <f t="shared" si="24"/>
        <v>7.8947368421052655E-2</v>
      </c>
    </row>
    <row r="98" spans="1:17" x14ac:dyDescent="0.3">
      <c r="A98" s="2" t="s">
        <v>16</v>
      </c>
      <c r="B98" s="2" t="s">
        <v>57</v>
      </c>
      <c r="C98" s="2">
        <v>73</v>
      </c>
      <c r="D98" s="2">
        <v>69</v>
      </c>
      <c r="E98" s="2">
        <v>52</v>
      </c>
      <c r="F98" s="2">
        <v>46</v>
      </c>
      <c r="G98" s="2">
        <v>62</v>
      </c>
      <c r="H98" s="2">
        <v>67</v>
      </c>
      <c r="I98" s="2">
        <v>66</v>
      </c>
      <c r="J98" s="2">
        <v>94</v>
      </c>
      <c r="K98" s="9">
        <f t="shared" si="24"/>
        <v>-5.4794520547945202E-2</v>
      </c>
      <c r="L98" s="9">
        <f t="shared" si="24"/>
        <v>-0.24637681159420288</v>
      </c>
      <c r="M98" s="9">
        <f t="shared" si="24"/>
        <v>-0.11538461538461542</v>
      </c>
      <c r="N98" s="9">
        <f t="shared" si="24"/>
        <v>0.34782608695652173</v>
      </c>
      <c r="O98" s="9">
        <f t="shared" si="24"/>
        <v>8.0645161290322509E-2</v>
      </c>
      <c r="P98" s="9">
        <f t="shared" si="24"/>
        <v>-1.4925373134328401E-2</v>
      </c>
      <c r="Q98" s="9">
        <f t="shared" si="24"/>
        <v>0.42424242424242431</v>
      </c>
    </row>
    <row r="99" spans="1:17" x14ac:dyDescent="0.3">
      <c r="A99" s="2" t="s">
        <v>16</v>
      </c>
      <c r="B99" s="2" t="s">
        <v>61</v>
      </c>
      <c r="C99" s="2"/>
      <c r="D99" s="2"/>
      <c r="E99" s="2"/>
      <c r="F99" s="2"/>
      <c r="G99" s="2"/>
      <c r="H99" s="2">
        <v>25</v>
      </c>
      <c r="I99" s="2">
        <v>75</v>
      </c>
      <c r="J99" s="2">
        <v>62</v>
      </c>
      <c r="K99" s="9"/>
      <c r="L99" s="9"/>
      <c r="M99" s="9"/>
      <c r="N99" s="9"/>
      <c r="O99" s="9"/>
      <c r="P99" s="9">
        <f>(I99/H99)-1</f>
        <v>2</v>
      </c>
      <c r="Q99" s="9">
        <f>(J99/I99)-1</f>
        <v>-0.17333333333333334</v>
      </c>
    </row>
    <row r="100" spans="1:17" x14ac:dyDescent="0.3">
      <c r="A100" s="2" t="s">
        <v>63</v>
      </c>
      <c r="B100" s="2" t="s">
        <v>64</v>
      </c>
      <c r="C100" s="2">
        <v>65</v>
      </c>
      <c r="D100" s="2">
        <v>77</v>
      </c>
      <c r="E100" s="2">
        <v>82</v>
      </c>
      <c r="F100" s="2">
        <v>120</v>
      </c>
      <c r="G100" s="2">
        <v>101</v>
      </c>
      <c r="H100" s="2">
        <v>119</v>
      </c>
      <c r="I100" s="2">
        <v>125</v>
      </c>
      <c r="J100" s="2">
        <v>185</v>
      </c>
      <c r="K100" s="9">
        <f>(D100/C100)-1</f>
        <v>0.18461538461538463</v>
      </c>
      <c r="L100" s="9">
        <f>(E100/D100)-1</f>
        <v>6.4935064935064846E-2</v>
      </c>
      <c r="M100" s="9">
        <f>(F100/E100)-1</f>
        <v>0.46341463414634143</v>
      </c>
      <c r="N100" s="9">
        <f>(G100/F100)-1</f>
        <v>-0.15833333333333333</v>
      </c>
      <c r="O100" s="9">
        <f>(H100/G100)-1</f>
        <v>0.17821782178217815</v>
      </c>
      <c r="P100" s="9">
        <f>(I100/H100)-1</f>
        <v>5.0420168067226934E-2</v>
      </c>
      <c r="Q100" s="9">
        <f>(J100/I100)-1</f>
        <v>0.48</v>
      </c>
    </row>
  </sheetData>
  <autoFilter ref="A17:AC68" xr:uid="{4985EE8E-47B3-489C-8C73-AC3FE5DDF170}"/>
  <mergeCells count="12">
    <mergeCell ref="AA16:AC16"/>
    <mergeCell ref="R16:T16"/>
    <mergeCell ref="U16:W16"/>
    <mergeCell ref="X16:Z16"/>
    <mergeCell ref="C75:J75"/>
    <mergeCell ref="K75:Q75"/>
    <mergeCell ref="C90:J90"/>
    <mergeCell ref="K90:Q90"/>
    <mergeCell ref="F16:H16"/>
    <mergeCell ref="I16:K16"/>
    <mergeCell ref="L16:N16"/>
    <mergeCell ref="O16:Q16"/>
  </mergeCells>
  <conditionalFormatting sqref="G69:G70 H18:H68">
    <cfRule type="top10" dxfId="17" priority="10" bottom="1" rank="5"/>
    <cfRule type="top10" dxfId="16" priority="18" rank="5"/>
  </conditionalFormatting>
  <conditionalFormatting sqref="J69:J70 K18:K68">
    <cfRule type="top10" dxfId="15" priority="9" bottom="1" rank="5"/>
    <cfRule type="top10" dxfId="14" priority="17" rank="5"/>
  </conditionalFormatting>
  <conditionalFormatting sqref="K77:Q85">
    <cfRule type="top10" dxfId="13" priority="2" rank="10"/>
  </conditionalFormatting>
  <conditionalFormatting sqref="K92:Q100">
    <cfRule type="top10" dxfId="12" priority="1" rank="10"/>
  </conditionalFormatting>
  <conditionalFormatting sqref="M69:M70 N18:N68">
    <cfRule type="top10" dxfId="11" priority="8" bottom="1" rank="5"/>
    <cfRule type="top10" dxfId="10" priority="16" rank="5"/>
  </conditionalFormatting>
  <conditionalFormatting sqref="P69:P70 Q18:Q68">
    <cfRule type="top10" dxfId="9" priority="7" bottom="1" rank="5"/>
    <cfRule type="top10" dxfId="8" priority="15" rank="5"/>
  </conditionalFormatting>
  <conditionalFormatting sqref="S69:S70 T18:T68">
    <cfRule type="top10" dxfId="7" priority="6" bottom="1" rank="5"/>
    <cfRule type="top10" dxfId="6" priority="14" rank="5"/>
  </conditionalFormatting>
  <conditionalFormatting sqref="V69:V70 W18:W68">
    <cfRule type="top10" dxfId="5" priority="5" bottom="1" rank="5"/>
    <cfRule type="top10" dxfId="4" priority="13" rank="5"/>
  </conditionalFormatting>
  <conditionalFormatting sqref="Y69:Y70 Z18:Z68">
    <cfRule type="top10" dxfId="3" priority="4" bottom="1" rank="5"/>
    <cfRule type="top10" dxfId="2" priority="12" rank="5"/>
  </conditionalFormatting>
  <conditionalFormatting sqref="AB69:AB70 AC18:AC68">
    <cfRule type="top10" dxfId="1" priority="3" bottom="1" rank="5"/>
    <cfRule type="top10" dxfId="0" priority="11" rank="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konkursid</vt:lpstr>
    </vt:vector>
  </TitlesOfParts>
  <Company>Haridus- ja Teadusministeerium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Õpetajakoolituse konkursid 2016-2023_uus metoodika</dc:title>
  <dc:creator>Kristel Vaher</dc:creator>
  <cp:lastModifiedBy>Ketlin Alaväli</cp:lastModifiedBy>
  <dcterms:created xsi:type="dcterms:W3CDTF">2023-09-04T11:35:21Z</dcterms:created>
  <dcterms:modified xsi:type="dcterms:W3CDTF">2023-09-26T13:31:28Z</dcterms:modified>
</cp:coreProperties>
</file>